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390" windowHeight="8445" tabRatio="735" activeTab="2"/>
  </bookViews>
  <sheets>
    <sheet name="cimlap" sheetId="1" r:id="rId1"/>
    <sheet name="eszk-forr" sheetId="2" r:id="rId2"/>
    <sheet name="erdménylevezetés" sheetId="3" r:id="rId3"/>
    <sheet name="össz" sheetId="4" r:id="rId4"/>
  </sheets>
  <externalReferences>
    <externalReference r:id="rId7"/>
    <externalReference r:id="rId8"/>
  </externalReferences>
  <definedNames>
    <definedName name="_xlnm.Print_Area" localSheetId="2">'erdménylevezetés'!$A$1:$J$86</definedName>
    <definedName name="_xlnm.Print_Area" localSheetId="1">'eszk-forr'!$A$1:$H$45</definedName>
    <definedName name="tabla">'[1]hétvégi'!$B$20:$C$26</definedName>
    <definedName name="tafel">'[1]hétvégi'!$A$1:$B$16</definedName>
    <definedName name="tér">'[2]hétvégi'!#REF!</definedName>
  </definedNames>
  <calcPr fullCalcOnLoad="1"/>
</workbook>
</file>

<file path=xl/sharedStrings.xml><?xml version="1.0" encoding="utf-8"?>
<sst xmlns="http://schemas.openxmlformats.org/spreadsheetml/2006/main" count="344" uniqueCount="129">
  <si>
    <t>1.</t>
  </si>
  <si>
    <t>2.</t>
  </si>
  <si>
    <t>3.</t>
  </si>
  <si>
    <t>4.</t>
  </si>
  <si>
    <r>
      <t>"</t>
    </r>
    <r>
      <rPr>
        <sz val="14"/>
        <rFont val="Times New Roman"/>
        <family val="1"/>
      </rPr>
      <t>KATEDRÁLIS" ALAPÍTVÁNY</t>
    </r>
  </si>
  <si>
    <t>Egyszerűsített éves beszámoló</t>
  </si>
  <si>
    <t>Statisztikai számjel:</t>
  </si>
  <si>
    <t>1 8 3 0 9 3 7 3 - 1 - 0 2</t>
  </si>
  <si>
    <t xml:space="preserve">             Adószám:</t>
  </si>
  <si>
    <t>Az alapítvány megnevezése:</t>
  </si>
  <si>
    <t>"KATEDRÁLIS" Alapítvány</t>
  </si>
  <si>
    <t>Az alapítvány címe, telefonszáma:</t>
  </si>
  <si>
    <t>Saját tőke</t>
  </si>
  <si>
    <t>A.</t>
  </si>
  <si>
    <t>Összes közhasznú tevékenység bevétele (I+II)</t>
  </si>
  <si>
    <t>I.</t>
  </si>
  <si>
    <t>Pályázati úton elnyert támogatás</t>
  </si>
  <si>
    <t>Közhasznú tevékenységből származó bevétel</t>
  </si>
  <si>
    <t>Tagdíjból származó bevétel</t>
  </si>
  <si>
    <t>Egyéb bevétel</t>
  </si>
  <si>
    <t>II.</t>
  </si>
  <si>
    <t>Pénzbevételt nem jelentő bevételek</t>
  </si>
  <si>
    <t>B.</t>
  </si>
  <si>
    <t>Pénzügyileg rendezett bevételek</t>
  </si>
  <si>
    <t>D.</t>
  </si>
  <si>
    <t>C.</t>
  </si>
  <si>
    <t>E.</t>
  </si>
  <si>
    <t>Ráfordításként érvényesíthető kiadások</t>
  </si>
  <si>
    <t>Ráfordítást jelentő eszközváltozások</t>
  </si>
  <si>
    <t>Ráfordítást jelentő elszámolások</t>
  </si>
  <si>
    <t>Ráfordításként nem érvényesíthető kiadások</t>
  </si>
  <si>
    <t>F.</t>
  </si>
  <si>
    <t>G.</t>
  </si>
  <si>
    <t>Közhasznú tevékenység ráfordításai (1+2+3+4)</t>
  </si>
  <si>
    <t>H.</t>
  </si>
  <si>
    <t>J.</t>
  </si>
  <si>
    <t>K.</t>
  </si>
  <si>
    <t>megbízási díjak</t>
  </si>
  <si>
    <t>tisztelet díjak</t>
  </si>
  <si>
    <t>Személyi jellegű egyéb kifizetések</t>
  </si>
  <si>
    <t>Bérjárulékok</t>
  </si>
  <si>
    <t>Pénzügyileg rendezett személyi jellegű ráfordítások</t>
  </si>
  <si>
    <t>Pénzügyileg rendezett egyéb ráfordítások</t>
  </si>
  <si>
    <t>A szervezet által nyújtott támogatások (pénzügyileg rendezett)</t>
  </si>
  <si>
    <t>7622 Pécs, Batthyány u. 1-3.</t>
  </si>
  <si>
    <t>72 513-680</t>
  </si>
  <si>
    <t>I. ESZKÖZÖK (AKTÍVÁK)</t>
  </si>
  <si>
    <t>A</t>
  </si>
  <si>
    <t>Befektetett eszközök</t>
  </si>
  <si>
    <t>Immateriális javak</t>
  </si>
  <si>
    <t xml:space="preserve">II. </t>
  </si>
  <si>
    <t>Tárgyi eszközök</t>
  </si>
  <si>
    <t>III.</t>
  </si>
  <si>
    <t>Befektetett pénzügyi eszközök</t>
  </si>
  <si>
    <t>B</t>
  </si>
  <si>
    <t>Forgó eszközök</t>
  </si>
  <si>
    <t>Készletek</t>
  </si>
  <si>
    <t>Követelések</t>
  </si>
  <si>
    <t>Értékpapírok</t>
  </si>
  <si>
    <t>IV.</t>
  </si>
  <si>
    <t>Pénzeszközök</t>
  </si>
  <si>
    <t>ESZKÖZÖK ÖSSZESEN:</t>
  </si>
  <si>
    <t>II. FORRÁSOK (PASSZÍVÁK)</t>
  </si>
  <si>
    <t>C</t>
  </si>
  <si>
    <t>V.</t>
  </si>
  <si>
    <t>Induló tőke/Jegyzett tőke</t>
  </si>
  <si>
    <t>Tőkeváltozás/eredmény</t>
  </si>
  <si>
    <t>Lekötött tartalék</t>
  </si>
  <si>
    <t>Tárgyévi eredmény alaptevékenységből</t>
  </si>
  <si>
    <t>(közhasznú tevékenységből)</t>
  </si>
  <si>
    <t>Tárgyévi eredmény vállalkozási tevékenységből</t>
  </si>
  <si>
    <t>D</t>
  </si>
  <si>
    <t>Tartalék</t>
  </si>
  <si>
    <t>E</t>
  </si>
  <si>
    <t>Céltartalék</t>
  </si>
  <si>
    <t>F</t>
  </si>
  <si>
    <t>Kötelezettségek</t>
  </si>
  <si>
    <t>Hosszú lejáratú kötelezettségek</t>
  </si>
  <si>
    <t>Rövid lejáratú kötelezettségek</t>
  </si>
  <si>
    <t>FORRÁSOK ÖSSZESEN:</t>
  </si>
  <si>
    <t>ezer HUF</t>
  </si>
  <si>
    <t xml:space="preserve">I. </t>
  </si>
  <si>
    <t>Közhasznú működésre kapott támogatás</t>
  </si>
  <si>
    <t>a,</t>
  </si>
  <si>
    <t>Alapítótól</t>
  </si>
  <si>
    <t>b,</t>
  </si>
  <si>
    <t>Központi költségvetésből</t>
  </si>
  <si>
    <t xml:space="preserve">c, </t>
  </si>
  <si>
    <t>Helyi önkormányzattól</t>
  </si>
  <si>
    <t>d,</t>
  </si>
  <si>
    <t>Egyéb</t>
  </si>
  <si>
    <t xml:space="preserve">3. </t>
  </si>
  <si>
    <t xml:space="preserve">4. </t>
  </si>
  <si>
    <t xml:space="preserve">5. </t>
  </si>
  <si>
    <t>Vállakozási tevékenység bevétele (1+2)</t>
  </si>
  <si>
    <t>Pénzügyileg rendezett bevételek (1+2+3+4+5)</t>
  </si>
  <si>
    <t>Vállalkozási tevékenység ráfordításai (1+2+3+4)</t>
  </si>
  <si>
    <t>Tárgyévi pénzügyi eredmény (±1±2)</t>
  </si>
  <si>
    <t>Közhasznú tevékenység tárgyévi pénzügyi mérlege (A/1-E/1-E/4)</t>
  </si>
  <si>
    <t>Vállalkozási tevékenység tárgyévi pénzügyi eredménye (B/1-F/1-F/4)</t>
  </si>
  <si>
    <t>Nem pénzben realizált eredmény (±1±2)</t>
  </si>
  <si>
    <t>Közhasznú tevékenység nem pénzben realizált eredménye (A/II-E/2-E/3)</t>
  </si>
  <si>
    <t>Vállalkozási tevékenység nem pénzben realizált eredménye (B/2-F/2-F/3)</t>
  </si>
  <si>
    <t>Adózás előtti eredmény (B/1-F/1)±H/2</t>
  </si>
  <si>
    <t>Fizetendő társasági adó</t>
  </si>
  <si>
    <t>Tárgyévi eredmény</t>
  </si>
  <si>
    <t>Közhasznú tevékenység tárgyévi eredménye (A/I+A/II)-(E/1+E/2+E/3)</t>
  </si>
  <si>
    <t>Vállalkozási tevékenység tárgyévi eredménye (I-J)</t>
  </si>
  <si>
    <t>Tájékoztató  adatok</t>
  </si>
  <si>
    <t>Bérköltségek</t>
  </si>
  <si>
    <t>Ebből:</t>
  </si>
  <si>
    <t>−</t>
  </si>
  <si>
    <t>Pénzügyileg rendezett anyag jellegű ráfordítások</t>
  </si>
  <si>
    <r>
      <t>É</t>
    </r>
    <r>
      <rPr>
        <b/>
        <sz val="12"/>
        <rFont val="Times New Roman"/>
        <family val="1"/>
      </rPr>
      <t>rtékcsökkenési leírás</t>
    </r>
  </si>
  <si>
    <t>Ezer HUF</t>
  </si>
  <si>
    <t>Tényleges pénzbevételek (A/I.+B/1.)</t>
  </si>
  <si>
    <t>Pénzbevételt nem jelentő bevételek (A/II.+B/2.)</t>
  </si>
  <si>
    <t>Heilmann János</t>
  </si>
  <si>
    <t>a kuratórium titkára</t>
  </si>
  <si>
    <t>Horváth István</t>
  </si>
  <si>
    <t>a kuratórium elnöke</t>
  </si>
  <si>
    <t>1 8 3 0 9 3 7 3   9 4 9 9    5 6 9    0 2</t>
  </si>
  <si>
    <t>Értékcsökkenési leírás</t>
  </si>
  <si>
    <t>Tárgyévi eredmény alaptevékenységből (közhasznú tevékenységből)</t>
  </si>
  <si>
    <t>2012. év</t>
  </si>
  <si>
    <t>2012. évi egyszerűsített éves beszámolója</t>
  </si>
  <si>
    <t>Pécs, 2013. május 23.</t>
  </si>
  <si>
    <r>
      <t xml:space="preserve">Közhasznú, egyszerűsített éves beszámoló </t>
    </r>
    <r>
      <rPr>
        <b/>
        <sz val="14"/>
        <rFont val="Times New Roman"/>
        <family val="1"/>
      </rPr>
      <t xml:space="preserve">eredménylevezetése </t>
    </r>
    <r>
      <rPr>
        <sz val="14"/>
        <rFont val="Times New Roman"/>
        <family val="1"/>
      </rPr>
      <t>a 2012. évről</t>
    </r>
  </si>
  <si>
    <t>Közhasznú, egyszerűsített éves beszámoló eredménylevezetése a 2012. évről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</si>
</sst>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#,##0_ ;\-#,##0\ "/>
    <numFmt numFmtId="169" formatCode="mmmm\ d\."/>
    <numFmt numFmtId="170" formatCode="mmm/\ d\."/>
    <numFmt numFmtId="171" formatCode="000000\-0\-00"/>
    <numFmt numFmtId="172" formatCode="00000000\-0\-00"/>
    <numFmt numFmtId="173" formatCode="000,000,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0.000000000"/>
    <numFmt numFmtId="189" formatCode="0.0000000000"/>
    <numFmt numFmtId="190" formatCode="m/d"/>
    <numFmt numFmtId="191" formatCode="mmmm\ d/"/>
    <numFmt numFmtId="192" formatCode="0\2\7\7\5\6\2"/>
    <numFmt numFmtId="193" formatCode="yy\-mm\-dd"/>
    <numFmt numFmtId="194" formatCode="0.00000000"/>
    <numFmt numFmtId="195" formatCode="#,##0.00\ &quot;Ft&quot;"/>
    <numFmt numFmtId="196" formatCode="m\.\ d\."/>
    <numFmt numFmtId="197" formatCode="#,##0\ &quot;Ft&quot;"/>
    <numFmt numFmtId="198" formatCode="[$-40E]yyyy\.\ mmmm\ d\."/>
    <numFmt numFmtId="199" formatCode="[$-F800]dddd\,\ mmmm\ dd\,\ yyyy"/>
    <numFmt numFmtId="200" formatCode="#,##0.0"/>
    <numFmt numFmtId="201" formatCode="m\.\ d\.;@"/>
  </numFmts>
  <fonts count="49">
    <font>
      <sz val="12"/>
      <name val="Times New Roman"/>
      <family val="0"/>
    </font>
    <font>
      <b/>
      <sz val="18"/>
      <color indexed="8"/>
      <name val="Arial CE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bbey Blk CE"/>
      <family val="4"/>
    </font>
    <font>
      <b/>
      <sz val="20"/>
      <name val="Times New Roman"/>
      <family val="1"/>
    </font>
    <font>
      <b/>
      <sz val="24"/>
      <name val="Times New Roman"/>
      <family val="1"/>
    </font>
    <font>
      <u val="single"/>
      <sz val="6.3"/>
      <color indexed="12"/>
      <name val="Arial CE"/>
      <family val="0"/>
    </font>
    <font>
      <u val="single"/>
      <sz val="6.3"/>
      <color indexed="36"/>
      <name val="Arial CE"/>
      <family val="0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Vivald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43" fontId="0" fillId="0" borderId="0" xfId="4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14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11" fillId="0" borderId="11" xfId="0" applyFont="1" applyBorder="1" applyAlignment="1">
      <alignment horizontal="center"/>
    </xf>
    <xf numFmtId="43" fontId="0" fillId="0" borderId="0" xfId="40" applyFont="1" applyBorder="1" applyAlignment="1">
      <alignment vertical="center"/>
    </xf>
    <xf numFmtId="0" fontId="1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10" fillId="0" borderId="14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0" fillId="0" borderId="19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33" borderId="10" xfId="0" applyNumberFormat="1" applyFill="1" applyBorder="1" applyAlignment="1">
      <alignment horizontal="center"/>
    </xf>
    <xf numFmtId="3" fontId="0" fillId="33" borderId="22" xfId="0" applyNumberFormat="1" applyFill="1" applyBorder="1" applyAlignment="1">
      <alignment horizontal="center"/>
    </xf>
    <xf numFmtId="3" fontId="10" fillId="33" borderId="22" xfId="0" applyNumberFormat="1" applyFont="1" applyFill="1" applyBorder="1" applyAlignment="1">
      <alignment horizontal="center"/>
    </xf>
    <xf numFmtId="3" fontId="10" fillId="33" borderId="21" xfId="0" applyNumberFormat="1" applyFont="1" applyFill="1" applyBorder="1" applyAlignment="1">
      <alignment horizontal="center"/>
    </xf>
    <xf numFmtId="3" fontId="10" fillId="33" borderId="12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left" vertical="center"/>
    </xf>
    <xf numFmtId="3" fontId="10" fillId="34" borderId="12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3" fontId="10" fillId="35" borderId="10" xfId="0" applyNumberFormat="1" applyFont="1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35" borderId="10" xfId="0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0" fillId="35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omika\OTTHONI\Exc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oll&#233;gium\N&#233;v\N&#233;vsor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nyv"/>
      <sheetName val="Varsa"/>
      <sheetName val="védett"/>
      <sheetName val="hétvégi"/>
    </sheetNames>
    <sheetDataSet>
      <sheetData sheetId="3">
        <row r="1">
          <cell r="A1" t="str">
            <v>Dátum:</v>
          </cell>
        </row>
        <row r="2">
          <cell r="B2" t="str">
            <v>Név</v>
          </cell>
        </row>
        <row r="3">
          <cell r="A3">
            <v>1</v>
          </cell>
          <cell r="B3" t="str">
            <v>Antal B. Márton</v>
          </cell>
        </row>
        <row r="4">
          <cell r="A4">
            <v>2</v>
          </cell>
          <cell r="B4" t="str">
            <v>Áschin Károly</v>
          </cell>
        </row>
        <row r="5">
          <cell r="A5">
            <v>3</v>
          </cell>
          <cell r="B5" t="str">
            <v>Balatinecz István</v>
          </cell>
        </row>
        <row r="6">
          <cell r="A6">
            <v>4</v>
          </cell>
          <cell r="B6" t="str">
            <v>Balog János</v>
          </cell>
        </row>
        <row r="7">
          <cell r="A7">
            <v>5</v>
          </cell>
          <cell r="B7" t="str">
            <v>Balog Szilveszter</v>
          </cell>
        </row>
        <row r="8">
          <cell r="A8">
            <v>6</v>
          </cell>
          <cell r="B8" t="str">
            <v>Balogh Róbert</v>
          </cell>
        </row>
        <row r="9">
          <cell r="A9">
            <v>7</v>
          </cell>
          <cell r="B9" t="str">
            <v>Balogh Tamás</v>
          </cell>
        </row>
        <row r="10">
          <cell r="A10">
            <v>8</v>
          </cell>
          <cell r="B10" t="str">
            <v>Barna Balázs</v>
          </cell>
        </row>
        <row r="11">
          <cell r="A11">
            <v>9</v>
          </cell>
          <cell r="B11" t="str">
            <v>Bernát Viktor</v>
          </cell>
        </row>
        <row r="12">
          <cell r="A12">
            <v>10</v>
          </cell>
          <cell r="B12" t="str">
            <v>Bogdán József</v>
          </cell>
        </row>
        <row r="13">
          <cell r="A13">
            <v>11</v>
          </cell>
          <cell r="B13" t="str">
            <v>Boricza Attila</v>
          </cell>
        </row>
        <row r="14">
          <cell r="A14">
            <v>12</v>
          </cell>
          <cell r="B14" t="str">
            <v>Buchhamer Roland</v>
          </cell>
        </row>
        <row r="15">
          <cell r="A15">
            <v>13</v>
          </cell>
          <cell r="B15" t="str">
            <v>Damjanov Davor</v>
          </cell>
        </row>
        <row r="16">
          <cell r="A16">
            <v>14</v>
          </cell>
          <cell r="B16" t="str">
            <v>Dénes Csaba Viktor</v>
          </cell>
        </row>
        <row r="20">
          <cell r="B20" t="str">
            <v>Ezer Antal</v>
          </cell>
          <cell r="C20" t="str">
            <v>9.b</v>
          </cell>
        </row>
        <row r="21">
          <cell r="B21" t="str">
            <v>Fenyvesi Miklós</v>
          </cell>
          <cell r="C21" t="str">
            <v>11.a</v>
          </cell>
        </row>
        <row r="22">
          <cell r="B22" t="str">
            <v>Gazdig Tamás</v>
          </cell>
          <cell r="C22" t="str">
            <v>12.b</v>
          </cell>
        </row>
        <row r="23">
          <cell r="B23" t="str">
            <v>Gyimesi Krisztián</v>
          </cell>
          <cell r="C23" t="str">
            <v>XI.c</v>
          </cell>
        </row>
        <row r="24">
          <cell r="B24" t="str">
            <v>Hartmann János</v>
          </cell>
          <cell r="C24" t="str">
            <v>10.a</v>
          </cell>
        </row>
        <row r="25">
          <cell r="B25" t="str">
            <v>Hartung Kristóf</v>
          </cell>
          <cell r="C25" t="str">
            <v>10.b</v>
          </cell>
        </row>
        <row r="26">
          <cell r="B26" t="str">
            <v>Horváth Csaba</v>
          </cell>
          <cell r="C26" t="str">
            <v>11.b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ót"/>
      <sheetName val="Névsor"/>
      <sheetName val="Szobák"/>
      <sheetName val="felvett"/>
      <sheetName val="Szakközép"/>
      <sheetName val="Szakmunkás"/>
      <sheetName val="Egyéb"/>
      <sheetName val="BA"/>
      <sheetName val="BL"/>
      <sheetName val="CsZ"/>
      <sheetName val="NJ"/>
      <sheetName val="FT"/>
      <sheetName val="Ágy"/>
      <sheetName val="hétvégi"/>
      <sheetName val="kultalap"/>
      <sheetName val="koll"/>
      <sheetName val="OF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zoomScalePageLayoutView="0" workbookViewId="0" topLeftCell="A22">
      <selection activeCell="B32" sqref="B32:C32"/>
    </sheetView>
  </sheetViews>
  <sheetFormatPr defaultColWidth="9.00390625" defaultRowHeight="15.75"/>
  <cols>
    <col min="2" max="2" width="11.625" style="0" customWidth="1"/>
    <col min="3" max="3" width="25.25390625" style="0" customWidth="1"/>
    <col min="4" max="4" width="32.125" style="0" customWidth="1"/>
  </cols>
  <sheetData>
    <row r="1" spans="1:4" ht="18.75">
      <c r="A1" s="108" t="s">
        <v>6</v>
      </c>
      <c r="B1" s="108"/>
      <c r="C1" s="2" t="s">
        <v>121</v>
      </c>
      <c r="D1" s="2"/>
    </row>
    <row r="2" spans="1:4" ht="18.75">
      <c r="A2" s="109" t="s">
        <v>8</v>
      </c>
      <c r="B2" s="109"/>
      <c r="C2" s="8" t="s">
        <v>7</v>
      </c>
      <c r="D2" s="8"/>
    </row>
    <row r="3" spans="1:4" ht="18.75">
      <c r="A3" s="4"/>
      <c r="B3" s="4"/>
      <c r="C3" s="4"/>
      <c r="D3" s="4"/>
    </row>
    <row r="4" spans="1:4" ht="21">
      <c r="A4" s="13"/>
      <c r="B4" s="13"/>
      <c r="C4" s="13"/>
      <c r="D4" s="13"/>
    </row>
    <row r="5" spans="1:4" ht="18.75">
      <c r="A5" s="11"/>
      <c r="B5" s="110" t="s">
        <v>9</v>
      </c>
      <c r="C5" s="110"/>
      <c r="D5" s="17" t="s">
        <v>10</v>
      </c>
    </row>
    <row r="6" spans="1:4" ht="18.75">
      <c r="A6" s="12"/>
      <c r="B6" s="12"/>
      <c r="C6" s="12"/>
      <c r="D6" s="12"/>
    </row>
    <row r="7" spans="1:4" ht="21">
      <c r="A7" s="13"/>
      <c r="B7" s="110" t="s">
        <v>11</v>
      </c>
      <c r="C7" s="110"/>
      <c r="D7" s="20" t="s">
        <v>44</v>
      </c>
    </row>
    <row r="8" spans="1:4" ht="18.75">
      <c r="A8" s="14"/>
      <c r="B8" s="16"/>
      <c r="C8" s="16"/>
      <c r="D8" s="20" t="s">
        <v>45</v>
      </c>
    </row>
    <row r="9" spans="1:4" ht="18.75">
      <c r="A9" s="14"/>
      <c r="B9" s="16"/>
      <c r="C9" s="16"/>
      <c r="D9" s="18"/>
    </row>
    <row r="10" spans="1:4" ht="18.75">
      <c r="A10" s="14"/>
      <c r="B10" s="16"/>
      <c r="C10" s="16"/>
      <c r="D10" s="18"/>
    </row>
    <row r="11" spans="1:4" ht="23.25">
      <c r="A11" s="3"/>
      <c r="B11" s="3"/>
      <c r="C11" s="3"/>
      <c r="D11" s="3"/>
    </row>
    <row r="12" spans="1:4" ht="23.25">
      <c r="A12" s="3"/>
      <c r="B12" s="3"/>
      <c r="C12" s="3"/>
      <c r="D12" s="3"/>
    </row>
    <row r="13" spans="1:4" ht="23.25">
      <c r="A13" s="3"/>
      <c r="B13" s="3"/>
      <c r="C13" s="3"/>
      <c r="D13" s="3"/>
    </row>
    <row r="14" spans="1:4" ht="18.75">
      <c r="A14" s="15"/>
      <c r="B14" s="16"/>
      <c r="C14" s="16"/>
      <c r="D14" s="16"/>
    </row>
    <row r="15" spans="1:4" ht="18.75">
      <c r="A15" s="15"/>
      <c r="B15" s="16"/>
      <c r="C15" s="16"/>
      <c r="D15" s="16"/>
    </row>
    <row r="16" spans="1:4" ht="18.75">
      <c r="A16" s="15"/>
      <c r="B16" s="16"/>
      <c r="C16" s="16"/>
      <c r="D16" s="16"/>
    </row>
    <row r="17" spans="1:4" ht="18.75">
      <c r="A17" s="15"/>
      <c r="B17" s="16"/>
      <c r="C17" s="16"/>
      <c r="D17" s="16"/>
    </row>
    <row r="18" spans="1:4" ht="18.75">
      <c r="A18" s="15"/>
      <c r="B18" s="16"/>
      <c r="C18" s="16"/>
      <c r="D18" s="16"/>
    </row>
    <row r="19" spans="1:4" ht="18" customHeight="1">
      <c r="A19" s="106" t="s">
        <v>5</v>
      </c>
      <c r="B19" s="106"/>
      <c r="C19" s="106"/>
      <c r="D19" s="106"/>
    </row>
    <row r="20" spans="1:4" ht="18" customHeight="1">
      <c r="A20" s="106"/>
      <c r="B20" s="106"/>
      <c r="C20" s="106"/>
      <c r="D20" s="106"/>
    </row>
    <row r="21" spans="1:4" ht="18" customHeight="1">
      <c r="A21" s="107" t="s">
        <v>124</v>
      </c>
      <c r="B21" s="107"/>
      <c r="C21" s="107"/>
      <c r="D21" s="107"/>
    </row>
    <row r="22" spans="1:4" ht="18" customHeight="1">
      <c r="A22" s="107"/>
      <c r="B22" s="107"/>
      <c r="C22" s="107"/>
      <c r="D22" s="107"/>
    </row>
    <row r="23" spans="1:4" ht="18.75">
      <c r="A23" s="15"/>
      <c r="B23" s="16"/>
      <c r="C23" s="16"/>
      <c r="D23" s="16"/>
    </row>
    <row r="24" spans="1:4" ht="18.75">
      <c r="A24" s="15"/>
      <c r="B24" s="16"/>
      <c r="C24" s="16"/>
      <c r="D24" s="16"/>
    </row>
    <row r="25" spans="1:4" ht="18.75">
      <c r="A25" s="15"/>
      <c r="B25" s="16"/>
      <c r="C25" s="16"/>
      <c r="D25" s="16"/>
    </row>
    <row r="26" spans="1:4" ht="18.75">
      <c r="A26" s="15"/>
      <c r="B26" s="16"/>
      <c r="C26" s="16"/>
      <c r="D26" s="16"/>
    </row>
    <row r="27" spans="1:4" ht="18.75">
      <c r="A27" s="15"/>
      <c r="B27" s="16"/>
      <c r="C27" s="16"/>
      <c r="D27" s="16"/>
    </row>
    <row r="28" spans="1:4" ht="18.75">
      <c r="A28" s="15"/>
      <c r="B28" s="16"/>
      <c r="C28" s="16"/>
      <c r="D28" s="16"/>
    </row>
    <row r="29" spans="1:4" ht="18.75">
      <c r="A29" s="15"/>
      <c r="B29" s="16"/>
      <c r="C29" s="16"/>
      <c r="D29" s="16"/>
    </row>
    <row r="30" spans="1:4" ht="18.75">
      <c r="A30" s="15"/>
      <c r="B30" s="17"/>
      <c r="C30" s="17"/>
      <c r="D30" s="17"/>
    </row>
    <row r="31" spans="1:4" ht="18.75">
      <c r="A31" s="1"/>
      <c r="B31" s="2"/>
      <c r="C31" s="2"/>
      <c r="D31" s="2"/>
    </row>
    <row r="32" spans="1:4" ht="15.75">
      <c r="A32" s="1"/>
      <c r="B32" s="105" t="s">
        <v>126</v>
      </c>
      <c r="C32" s="105"/>
      <c r="D32" s="1"/>
    </row>
    <row r="33" spans="1:4" ht="15.75">
      <c r="A33" s="1"/>
      <c r="B33" s="1"/>
      <c r="C33" s="1"/>
      <c r="D33" s="1"/>
    </row>
    <row r="34" spans="1:4" ht="15.75">
      <c r="A34" s="1"/>
      <c r="B34" s="1"/>
      <c r="C34" s="1"/>
      <c r="D34" s="1"/>
    </row>
    <row r="35" spans="1:4" ht="15.75">
      <c r="A35" s="1"/>
      <c r="B35" s="1"/>
      <c r="C35" s="1"/>
      <c r="D35" s="1"/>
    </row>
    <row r="36" spans="1:4" ht="15.75">
      <c r="A36" s="1"/>
      <c r="B36" s="1"/>
      <c r="C36" s="1"/>
      <c r="D36" s="1"/>
    </row>
    <row r="37" spans="1:4" ht="15.75">
      <c r="A37" s="104" t="s">
        <v>117</v>
      </c>
      <c r="B37" s="104"/>
      <c r="C37" s="19"/>
      <c r="D37" s="63" t="s">
        <v>119</v>
      </c>
    </row>
    <row r="38" spans="1:4" ht="18.75">
      <c r="A38" s="104" t="s">
        <v>118</v>
      </c>
      <c r="B38" s="104"/>
      <c r="C38" s="16"/>
      <c r="D38" s="9" t="s">
        <v>120</v>
      </c>
    </row>
    <row r="39" spans="1:4" ht="15.75">
      <c r="A39" s="1"/>
      <c r="B39" s="7"/>
      <c r="C39" s="7"/>
      <c r="D39" s="7"/>
    </row>
  </sheetData>
  <sheetProtection/>
  <mergeCells count="9">
    <mergeCell ref="A37:B37"/>
    <mergeCell ref="A38:B38"/>
    <mergeCell ref="B32:C32"/>
    <mergeCell ref="A19:D20"/>
    <mergeCell ref="A21:D22"/>
    <mergeCell ref="A1:B1"/>
    <mergeCell ref="A2:B2"/>
    <mergeCell ref="B5:C5"/>
    <mergeCell ref="B7:C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115" zoomScaleSheetLayoutView="115" zoomScalePageLayoutView="0" workbookViewId="0" topLeftCell="A1">
      <selection activeCell="H30" sqref="H30"/>
    </sheetView>
  </sheetViews>
  <sheetFormatPr defaultColWidth="9.00390625" defaultRowHeight="15.75"/>
  <cols>
    <col min="3" max="3" width="10.375" style="0" customWidth="1"/>
    <col min="8" max="8" width="11.625" style="0" customWidth="1"/>
  </cols>
  <sheetData>
    <row r="1" spans="1:5" ht="18.75">
      <c r="A1" s="108" t="s">
        <v>6</v>
      </c>
      <c r="B1" s="108"/>
      <c r="C1" s="108"/>
      <c r="D1" s="2" t="s">
        <v>121</v>
      </c>
      <c r="E1" s="2"/>
    </row>
    <row r="2" spans="1:5" ht="18.75">
      <c r="A2" s="109" t="s">
        <v>8</v>
      </c>
      <c r="B2" s="109"/>
      <c r="C2" s="109"/>
      <c r="D2" s="8" t="s">
        <v>7</v>
      </c>
      <c r="E2" s="8"/>
    </row>
    <row r="3" spans="1:4" ht="18.75">
      <c r="A3" s="4"/>
      <c r="B3" s="4"/>
      <c r="C3" s="4"/>
      <c r="D3" s="4"/>
    </row>
    <row r="4" spans="1:4" ht="21">
      <c r="A4" s="113" t="s">
        <v>4</v>
      </c>
      <c r="B4" s="113"/>
      <c r="C4" s="113"/>
      <c r="D4" s="113"/>
    </row>
    <row r="5" spans="1:8" ht="18.75">
      <c r="A5" s="114" t="s">
        <v>125</v>
      </c>
      <c r="B5" s="114"/>
      <c r="C5" s="114"/>
      <c r="D5" s="114"/>
      <c r="E5" s="114"/>
      <c r="F5" s="114"/>
      <c r="G5" s="114"/>
      <c r="H5" s="114"/>
    </row>
    <row r="6" spans="1:4" ht="18.75">
      <c r="A6" s="6"/>
      <c r="B6" s="6"/>
      <c r="C6" s="6"/>
      <c r="D6" s="6"/>
    </row>
    <row r="7" spans="1:8" ht="18.75">
      <c r="A7" s="22" t="s">
        <v>46</v>
      </c>
      <c r="B7" s="22"/>
      <c r="C7" s="8"/>
      <c r="D7" s="8"/>
      <c r="H7" s="25" t="s">
        <v>80</v>
      </c>
    </row>
    <row r="8" spans="1:4" ht="18.75">
      <c r="A8" s="22"/>
      <c r="B8" s="22"/>
      <c r="C8" s="8"/>
      <c r="D8" s="8"/>
    </row>
    <row r="9" spans="1:8" ht="15.75">
      <c r="A9" s="44" t="s">
        <v>47</v>
      </c>
      <c r="B9" s="111" t="s">
        <v>48</v>
      </c>
      <c r="C9" s="111"/>
      <c r="D9" s="36"/>
      <c r="E9" s="36"/>
      <c r="F9" s="36"/>
      <c r="G9" s="62"/>
      <c r="H9" s="65">
        <f>SUM(H10:H12)</f>
        <v>132</v>
      </c>
    </row>
    <row r="10" spans="1:8" ht="15.75">
      <c r="A10" s="43"/>
      <c r="B10" s="42" t="s">
        <v>15</v>
      </c>
      <c r="C10" s="35" t="s">
        <v>49</v>
      </c>
      <c r="D10" s="36"/>
      <c r="E10" s="36"/>
      <c r="F10" s="36"/>
      <c r="G10" s="62"/>
      <c r="H10" s="77">
        <v>0</v>
      </c>
    </row>
    <row r="11" spans="1:8" ht="15.75">
      <c r="A11" s="43"/>
      <c r="B11" s="42" t="s">
        <v>50</v>
      </c>
      <c r="C11" s="35" t="s">
        <v>51</v>
      </c>
      <c r="D11" s="36"/>
      <c r="E11" s="36"/>
      <c r="F11" s="36"/>
      <c r="G11" s="62"/>
      <c r="H11" s="77">
        <v>132</v>
      </c>
    </row>
    <row r="12" spans="1:8" ht="15.75">
      <c r="A12" s="27"/>
      <c r="B12" s="42" t="s">
        <v>52</v>
      </c>
      <c r="C12" s="35" t="s">
        <v>53</v>
      </c>
      <c r="D12" s="36"/>
      <c r="E12" s="36"/>
      <c r="F12" s="36"/>
      <c r="G12" s="37"/>
      <c r="H12" s="78">
        <v>0</v>
      </c>
    </row>
    <row r="13" spans="1:8" ht="15.75">
      <c r="A13" s="28"/>
      <c r="B13" s="39"/>
      <c r="C13" s="28"/>
      <c r="D13" s="28"/>
      <c r="E13" s="28"/>
      <c r="F13" s="28"/>
      <c r="G13" s="28"/>
      <c r="H13" s="68"/>
    </row>
    <row r="14" spans="1:8" ht="15.75">
      <c r="A14" s="44" t="s">
        <v>54</v>
      </c>
      <c r="B14" s="59" t="s">
        <v>55</v>
      </c>
      <c r="C14" s="50"/>
      <c r="D14" s="30"/>
      <c r="E14" s="30"/>
      <c r="F14" s="30"/>
      <c r="G14" s="31"/>
      <c r="H14" s="69">
        <f>SUM(H15:H18)</f>
        <v>3996</v>
      </c>
    </row>
    <row r="15" spans="1:8" ht="15.75">
      <c r="A15" s="43"/>
      <c r="B15" s="26" t="s">
        <v>15</v>
      </c>
      <c r="C15" s="36" t="s">
        <v>56</v>
      </c>
      <c r="D15" s="36"/>
      <c r="E15" s="36"/>
      <c r="F15" s="36"/>
      <c r="G15" s="37"/>
      <c r="H15" s="77">
        <v>0</v>
      </c>
    </row>
    <row r="16" spans="1:8" ht="15.75">
      <c r="A16" s="43"/>
      <c r="B16" s="26" t="s">
        <v>50</v>
      </c>
      <c r="C16" s="36" t="s">
        <v>57</v>
      </c>
      <c r="D16" s="36"/>
      <c r="E16" s="36"/>
      <c r="F16" s="36"/>
      <c r="G16" s="37"/>
      <c r="H16" s="77">
        <v>0</v>
      </c>
    </row>
    <row r="17" spans="1:8" ht="15.75">
      <c r="A17" s="43"/>
      <c r="B17" s="26" t="s">
        <v>52</v>
      </c>
      <c r="C17" s="36" t="s">
        <v>58</v>
      </c>
      <c r="D17" s="36"/>
      <c r="E17" s="36"/>
      <c r="F17" s="36"/>
      <c r="G17" s="37"/>
      <c r="H17" s="77">
        <v>0</v>
      </c>
    </row>
    <row r="18" spans="1:8" ht="15.75">
      <c r="A18" s="27"/>
      <c r="B18" s="26" t="s">
        <v>59</v>
      </c>
      <c r="C18" s="36" t="s">
        <v>60</v>
      </c>
      <c r="D18" s="36"/>
      <c r="E18" s="36"/>
      <c r="F18" s="36"/>
      <c r="G18" s="37"/>
      <c r="H18" s="77">
        <v>3996</v>
      </c>
    </row>
    <row r="19" spans="1:8" ht="15.75">
      <c r="A19" s="32"/>
      <c r="B19" s="28"/>
      <c r="C19" s="28"/>
      <c r="D19" s="28"/>
      <c r="E19" s="28"/>
      <c r="F19" s="28"/>
      <c r="G19" s="28"/>
      <c r="H19" s="66"/>
    </row>
    <row r="20" spans="1:8" ht="15.75">
      <c r="A20" s="112" t="s">
        <v>61</v>
      </c>
      <c r="B20" s="111"/>
      <c r="C20" s="111"/>
      <c r="D20" s="36"/>
      <c r="E20" s="36"/>
      <c r="F20" s="36"/>
      <c r="G20" s="36"/>
      <c r="H20" s="65">
        <f>SUM(H14,H9)</f>
        <v>4128</v>
      </c>
    </row>
    <row r="21" spans="1:8" ht="15.75">
      <c r="A21" s="28"/>
      <c r="B21" s="28"/>
      <c r="C21" s="28"/>
      <c r="D21" s="28"/>
      <c r="E21" s="28"/>
      <c r="F21" s="28"/>
      <c r="G21" s="28"/>
      <c r="H21" s="70"/>
    </row>
    <row r="22" spans="1:8" ht="15.75">
      <c r="A22" s="45" t="s">
        <v>62</v>
      </c>
      <c r="B22" s="45"/>
      <c r="C22" s="45"/>
      <c r="D22" s="28"/>
      <c r="E22" s="28"/>
      <c r="F22" s="28"/>
      <c r="G22" s="28"/>
      <c r="H22" s="70"/>
    </row>
    <row r="23" spans="1:8" ht="15.75">
      <c r="A23" s="45"/>
      <c r="B23" s="45"/>
      <c r="C23" s="45"/>
      <c r="D23" s="28"/>
      <c r="E23" s="28"/>
      <c r="F23" s="28"/>
      <c r="G23" s="28"/>
      <c r="H23" s="70"/>
    </row>
    <row r="24" spans="1:8" ht="15.75">
      <c r="A24" s="44" t="s">
        <v>63</v>
      </c>
      <c r="B24" s="50" t="s">
        <v>12</v>
      </c>
      <c r="C24" s="30"/>
      <c r="D24" s="30"/>
      <c r="E24" s="30"/>
      <c r="F24" s="30"/>
      <c r="G24" s="31"/>
      <c r="H24" s="65">
        <f>SUM(H25:H30)</f>
        <v>4762</v>
      </c>
    </row>
    <row r="25" spans="1:8" ht="15.75">
      <c r="A25" s="43"/>
      <c r="B25" s="26" t="s">
        <v>15</v>
      </c>
      <c r="C25" s="36" t="s">
        <v>65</v>
      </c>
      <c r="D25" s="36"/>
      <c r="E25" s="36"/>
      <c r="F25" s="36"/>
      <c r="G25" s="37"/>
      <c r="H25" s="77">
        <v>75</v>
      </c>
    </row>
    <row r="26" spans="1:8" ht="15.75">
      <c r="A26" s="43"/>
      <c r="B26" s="26" t="s">
        <v>20</v>
      </c>
      <c r="C26" s="36" t="s">
        <v>66</v>
      </c>
      <c r="D26" s="36"/>
      <c r="E26" s="36"/>
      <c r="F26" s="36"/>
      <c r="G26" s="37"/>
      <c r="H26" s="66">
        <f>(H20-H25)</f>
        <v>4053</v>
      </c>
    </row>
    <row r="27" spans="1:8" ht="15.75">
      <c r="A27" s="43"/>
      <c r="B27" s="26" t="s">
        <v>52</v>
      </c>
      <c r="C27" s="36" t="s">
        <v>67</v>
      </c>
      <c r="D27" s="36"/>
      <c r="E27" s="36"/>
      <c r="F27" s="36"/>
      <c r="G27" s="37"/>
      <c r="H27" s="77">
        <v>0</v>
      </c>
    </row>
    <row r="28" spans="1:8" ht="15.75">
      <c r="A28" s="43"/>
      <c r="B28" s="38" t="s">
        <v>59</v>
      </c>
      <c r="C28" s="30" t="s">
        <v>68</v>
      </c>
      <c r="D28" s="30"/>
      <c r="E28" s="30"/>
      <c r="F28" s="30"/>
      <c r="G28" s="118"/>
      <c r="H28" s="115">
        <f>erdménylevezetés!J55</f>
        <v>634</v>
      </c>
    </row>
    <row r="29" spans="1:8" ht="15.75">
      <c r="A29" s="43"/>
      <c r="B29" s="41"/>
      <c r="C29" s="34" t="s">
        <v>69</v>
      </c>
      <c r="D29" s="34"/>
      <c r="E29" s="34"/>
      <c r="F29" s="34"/>
      <c r="G29" s="119"/>
      <c r="H29" s="116"/>
    </row>
    <row r="30" spans="1:8" ht="15.75">
      <c r="A30" s="27"/>
      <c r="B30" s="26" t="s">
        <v>64</v>
      </c>
      <c r="C30" s="36" t="s">
        <v>70</v>
      </c>
      <c r="D30" s="36"/>
      <c r="E30" s="36"/>
      <c r="F30" s="36"/>
      <c r="G30" s="37"/>
      <c r="H30" s="82">
        <v>0</v>
      </c>
    </row>
    <row r="31" spans="1:8" ht="15.75">
      <c r="A31" s="28"/>
      <c r="B31" s="28"/>
      <c r="C31" s="28"/>
      <c r="D31" s="28"/>
      <c r="E31" s="28"/>
      <c r="F31" s="28"/>
      <c r="G31" s="28"/>
      <c r="H31" s="68"/>
    </row>
    <row r="32" spans="1:8" ht="15.75">
      <c r="A32" s="24" t="s">
        <v>71</v>
      </c>
      <c r="B32" s="46" t="s">
        <v>72</v>
      </c>
      <c r="C32" s="36"/>
      <c r="D32" s="36"/>
      <c r="E32" s="36"/>
      <c r="F32" s="36"/>
      <c r="G32" s="36"/>
      <c r="H32" s="80">
        <v>0</v>
      </c>
    </row>
    <row r="33" spans="1:8" ht="15.75">
      <c r="A33" s="28"/>
      <c r="B33" s="28"/>
      <c r="C33" s="28"/>
      <c r="D33" s="28"/>
      <c r="E33" s="28"/>
      <c r="F33" s="28"/>
      <c r="G33" s="28"/>
      <c r="H33" s="68"/>
    </row>
    <row r="34" spans="1:8" ht="15.75">
      <c r="A34" s="24" t="s">
        <v>73</v>
      </c>
      <c r="B34" s="47" t="s">
        <v>74</v>
      </c>
      <c r="C34" s="36"/>
      <c r="D34" s="36"/>
      <c r="E34" s="36"/>
      <c r="F34" s="36"/>
      <c r="G34" s="36"/>
      <c r="H34" s="80">
        <v>0</v>
      </c>
    </row>
    <row r="35" spans="1:8" ht="15.75">
      <c r="A35" s="28"/>
      <c r="B35" s="28"/>
      <c r="C35" s="28"/>
      <c r="D35" s="28"/>
      <c r="E35" s="28"/>
      <c r="F35" s="28"/>
      <c r="G35" s="28"/>
      <c r="H35" s="68"/>
    </row>
    <row r="36" spans="1:8" ht="15.75">
      <c r="A36" s="44" t="s">
        <v>75</v>
      </c>
      <c r="B36" s="50" t="s">
        <v>76</v>
      </c>
      <c r="C36" s="50"/>
      <c r="D36" s="30"/>
      <c r="E36" s="30"/>
      <c r="F36" s="30"/>
      <c r="G36" s="31"/>
      <c r="H36" s="69">
        <f>SUM(H37:H38)</f>
        <v>0</v>
      </c>
    </row>
    <row r="37" spans="1:8" ht="15.75">
      <c r="A37" s="32"/>
      <c r="B37" s="48" t="s">
        <v>15</v>
      </c>
      <c r="C37" s="36" t="s">
        <v>77</v>
      </c>
      <c r="D37" s="36"/>
      <c r="E37" s="36"/>
      <c r="F37" s="36"/>
      <c r="G37" s="37"/>
      <c r="H37" s="77">
        <v>0</v>
      </c>
    </row>
    <row r="38" spans="1:8" ht="15.75">
      <c r="A38" s="33"/>
      <c r="B38" s="48" t="s">
        <v>20</v>
      </c>
      <c r="C38" s="36" t="s">
        <v>78</v>
      </c>
      <c r="D38" s="36"/>
      <c r="E38" s="36"/>
      <c r="F38" s="36"/>
      <c r="G38" s="37"/>
      <c r="H38" s="78">
        <v>0</v>
      </c>
    </row>
    <row r="39" ht="15.75">
      <c r="H39" s="68"/>
    </row>
    <row r="40" spans="1:8" ht="15.75">
      <c r="A40" s="112" t="s">
        <v>79</v>
      </c>
      <c r="B40" s="111"/>
      <c r="C40" s="111"/>
      <c r="D40" s="36"/>
      <c r="E40" s="36"/>
      <c r="F40" s="36"/>
      <c r="G40" s="36"/>
      <c r="H40" s="69">
        <f>SUM(H36,H34,H32,H24)</f>
        <v>4762</v>
      </c>
    </row>
    <row r="42" spans="1:7" ht="16.5">
      <c r="A42" s="105" t="s">
        <v>126</v>
      </c>
      <c r="B42" s="105"/>
      <c r="C42" s="1"/>
      <c r="D42" s="1"/>
      <c r="E42" s="64"/>
      <c r="F42" s="64"/>
      <c r="G42" s="64"/>
    </row>
    <row r="43" spans="1:7" ht="18.75">
      <c r="A43" s="1"/>
      <c r="B43" s="1"/>
      <c r="C43" s="1"/>
      <c r="D43" s="1"/>
      <c r="E43" s="16"/>
      <c r="F43" s="21"/>
      <c r="G43" s="56"/>
    </row>
    <row r="44" spans="1:8" ht="15.75">
      <c r="A44" s="104" t="s">
        <v>117</v>
      </c>
      <c r="B44" s="104"/>
      <c r="C44" s="104"/>
      <c r="D44" s="1"/>
      <c r="E44" s="10"/>
      <c r="F44" s="120" t="s">
        <v>119</v>
      </c>
      <c r="G44" s="120"/>
      <c r="H44" s="120"/>
    </row>
    <row r="45" spans="1:8" ht="15.75">
      <c r="A45" s="104" t="s">
        <v>118</v>
      </c>
      <c r="B45" s="104"/>
      <c r="C45" s="104"/>
      <c r="D45" s="19"/>
      <c r="F45" s="120" t="s">
        <v>120</v>
      </c>
      <c r="G45" s="120"/>
      <c r="H45" s="120"/>
    </row>
    <row r="46" spans="1:7" ht="18.75">
      <c r="A46" s="1"/>
      <c r="B46" s="2"/>
      <c r="D46" s="28"/>
      <c r="E46" s="28"/>
      <c r="F46" s="28"/>
      <c r="G46" s="28"/>
    </row>
    <row r="47" spans="1:5" ht="18.75">
      <c r="A47" s="1"/>
      <c r="B47" s="2"/>
      <c r="C47" s="2"/>
      <c r="D47" s="9"/>
      <c r="E47" s="10"/>
    </row>
    <row r="48" spans="1:5" ht="15.75">
      <c r="A48" s="117"/>
      <c r="B48" s="117"/>
      <c r="C48" s="117"/>
      <c r="D48" s="117"/>
      <c r="E48" s="117"/>
    </row>
  </sheetData>
  <sheetProtection/>
  <mergeCells count="15">
    <mergeCell ref="H28:H29"/>
    <mergeCell ref="A42:B42"/>
    <mergeCell ref="A48:E48"/>
    <mergeCell ref="A40:C40"/>
    <mergeCell ref="G28:G29"/>
    <mergeCell ref="A44:C44"/>
    <mergeCell ref="A45:C45"/>
    <mergeCell ref="F44:H44"/>
    <mergeCell ref="F45:H45"/>
    <mergeCell ref="A1:C1"/>
    <mergeCell ref="A2:C2"/>
    <mergeCell ref="B9:C9"/>
    <mergeCell ref="A20:C20"/>
    <mergeCell ref="A4:D4"/>
    <mergeCell ref="A5:H5"/>
  </mergeCells>
  <printOptions/>
  <pageMargins left="0.75" right="0.75" top="1" bottom="1" header="0.5" footer="0.5"/>
  <pageSetup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SheetLayoutView="100" zoomScalePageLayoutView="0" workbookViewId="0" topLeftCell="A64">
      <selection activeCell="K7" sqref="K7"/>
    </sheetView>
  </sheetViews>
  <sheetFormatPr defaultColWidth="9.00390625" defaultRowHeight="15.75"/>
  <cols>
    <col min="1" max="1" width="6.625" style="0" customWidth="1"/>
    <col min="2" max="2" width="7.25390625" style="0" customWidth="1"/>
    <col min="3" max="3" width="5.50390625" style="0" customWidth="1"/>
    <col min="4" max="4" width="6.125" style="0" customWidth="1"/>
    <col min="10" max="10" width="11.25390625" style="0" customWidth="1"/>
  </cols>
  <sheetData>
    <row r="1" spans="1:5" ht="18.75">
      <c r="A1" s="108" t="s">
        <v>6</v>
      </c>
      <c r="B1" s="108"/>
      <c r="C1" s="108"/>
      <c r="D1" s="2" t="s">
        <v>121</v>
      </c>
      <c r="E1" s="2"/>
    </row>
    <row r="2" spans="1:5" ht="18.75">
      <c r="A2" s="109" t="s">
        <v>8</v>
      </c>
      <c r="B2" s="109"/>
      <c r="C2" s="109"/>
      <c r="D2" s="8" t="s">
        <v>7</v>
      </c>
      <c r="E2" s="8"/>
    </row>
    <row r="3" spans="1:4" ht="18.75">
      <c r="A3" s="4"/>
      <c r="B3" s="4"/>
      <c r="C3" s="4"/>
      <c r="D3" s="4"/>
    </row>
    <row r="4" spans="1:4" ht="21">
      <c r="A4" s="5" t="s">
        <v>4</v>
      </c>
      <c r="B4" s="5"/>
      <c r="C4" s="5"/>
      <c r="D4" s="5"/>
    </row>
    <row r="5" spans="1:10" ht="18.75">
      <c r="A5" s="121" t="s">
        <v>127</v>
      </c>
      <c r="B5" s="121"/>
      <c r="C5" s="121"/>
      <c r="D5" s="121"/>
      <c r="E5" s="121"/>
      <c r="F5" s="121"/>
      <c r="G5" s="121"/>
      <c r="H5" s="121"/>
      <c r="I5" s="121"/>
      <c r="J5" s="121"/>
    </row>
    <row r="6" ht="15.75">
      <c r="J6" s="57" t="s">
        <v>114</v>
      </c>
    </row>
    <row r="7" spans="1:10" ht="15.75">
      <c r="A7" s="44" t="s">
        <v>47</v>
      </c>
      <c r="B7" s="50" t="s">
        <v>14</v>
      </c>
      <c r="C7" s="50"/>
      <c r="D7" s="50"/>
      <c r="E7" s="50"/>
      <c r="F7" s="50"/>
      <c r="G7" s="30"/>
      <c r="H7" s="30"/>
      <c r="I7" s="30"/>
      <c r="J7" s="65">
        <f>SUM(J8,J18)</f>
        <v>1269</v>
      </c>
    </row>
    <row r="8" spans="1:10" ht="15.75">
      <c r="A8" s="32"/>
      <c r="B8" s="29" t="s">
        <v>81</v>
      </c>
      <c r="C8" s="30" t="s">
        <v>95</v>
      </c>
      <c r="D8" s="30"/>
      <c r="E8" s="30"/>
      <c r="F8" s="30"/>
      <c r="G8" s="30"/>
      <c r="H8" s="30"/>
      <c r="I8" s="30"/>
      <c r="J8" s="66">
        <f>SUM(J9,J14,J15,J16,J17,)</f>
        <v>1269</v>
      </c>
    </row>
    <row r="9" spans="1:10" ht="15.75">
      <c r="A9" s="32"/>
      <c r="B9" s="32"/>
      <c r="C9" s="38" t="s">
        <v>0</v>
      </c>
      <c r="D9" s="30" t="s">
        <v>82</v>
      </c>
      <c r="E9" s="30"/>
      <c r="F9" s="30"/>
      <c r="G9" s="30"/>
      <c r="H9" s="30"/>
      <c r="I9" s="30"/>
      <c r="J9" s="66">
        <f>SUM(J10:J13)</f>
        <v>0</v>
      </c>
    </row>
    <row r="10" spans="1:10" ht="15.75">
      <c r="A10" s="32"/>
      <c r="B10" s="32"/>
      <c r="C10" s="52"/>
      <c r="D10" s="26" t="s">
        <v>83</v>
      </c>
      <c r="E10" s="36" t="s">
        <v>84</v>
      </c>
      <c r="F10" s="36"/>
      <c r="G10" s="36"/>
      <c r="H10" s="36"/>
      <c r="I10" s="36"/>
      <c r="J10" s="77">
        <v>0</v>
      </c>
    </row>
    <row r="11" spans="1:10" ht="15.75">
      <c r="A11" s="32"/>
      <c r="B11" s="32"/>
      <c r="C11" s="52"/>
      <c r="D11" s="26" t="s">
        <v>85</v>
      </c>
      <c r="E11" s="36" t="s">
        <v>86</v>
      </c>
      <c r="F11" s="36"/>
      <c r="G11" s="36"/>
      <c r="H11" s="36"/>
      <c r="I11" s="36"/>
      <c r="J11" s="77">
        <v>0</v>
      </c>
    </row>
    <row r="12" spans="1:10" ht="15.75">
      <c r="A12" s="32"/>
      <c r="B12" s="32"/>
      <c r="C12" s="52"/>
      <c r="D12" s="26" t="s">
        <v>87</v>
      </c>
      <c r="E12" s="36" t="s">
        <v>88</v>
      </c>
      <c r="F12" s="36"/>
      <c r="G12" s="36"/>
      <c r="H12" s="36"/>
      <c r="I12" s="36"/>
      <c r="J12" s="77">
        <v>0</v>
      </c>
    </row>
    <row r="13" spans="1:10" ht="15.75">
      <c r="A13" s="32"/>
      <c r="B13" s="32"/>
      <c r="C13" s="52"/>
      <c r="D13" s="26" t="s">
        <v>89</v>
      </c>
      <c r="E13" s="36" t="s">
        <v>90</v>
      </c>
      <c r="F13" s="36"/>
      <c r="G13" s="36"/>
      <c r="H13" s="36"/>
      <c r="I13" s="36"/>
      <c r="J13" s="77">
        <v>0</v>
      </c>
    </row>
    <row r="14" spans="1:10" ht="15.75">
      <c r="A14" s="32"/>
      <c r="B14" s="32"/>
      <c r="C14" s="26" t="s">
        <v>1</v>
      </c>
      <c r="D14" s="36" t="s">
        <v>16</v>
      </c>
      <c r="E14" s="36"/>
      <c r="F14" s="36"/>
      <c r="G14" s="36"/>
      <c r="H14" s="36"/>
      <c r="I14" s="36"/>
      <c r="J14" s="77">
        <v>0</v>
      </c>
    </row>
    <row r="15" spans="1:10" ht="15.75">
      <c r="A15" s="32"/>
      <c r="B15" s="32"/>
      <c r="C15" s="26" t="s">
        <v>91</v>
      </c>
      <c r="D15" s="36" t="s">
        <v>17</v>
      </c>
      <c r="E15" s="36"/>
      <c r="F15" s="36"/>
      <c r="G15" s="36"/>
      <c r="H15" s="36"/>
      <c r="I15" s="36"/>
      <c r="J15" s="77">
        <v>1269</v>
      </c>
    </row>
    <row r="16" spans="1:10" ht="15.75">
      <c r="A16" s="32"/>
      <c r="B16" s="32"/>
      <c r="C16" s="26" t="s">
        <v>92</v>
      </c>
      <c r="D16" s="36" t="s">
        <v>18</v>
      </c>
      <c r="E16" s="36"/>
      <c r="F16" s="36"/>
      <c r="G16" s="36"/>
      <c r="H16" s="36"/>
      <c r="I16" s="36"/>
      <c r="J16" s="77">
        <v>0</v>
      </c>
    </row>
    <row r="17" spans="1:10" ht="15.75">
      <c r="A17" s="32"/>
      <c r="B17" s="33"/>
      <c r="C17" s="26" t="s">
        <v>93</v>
      </c>
      <c r="D17" s="36" t="s">
        <v>19</v>
      </c>
      <c r="E17" s="36"/>
      <c r="F17" s="36"/>
      <c r="G17" s="36"/>
      <c r="H17" s="36"/>
      <c r="I17" s="36"/>
      <c r="J17" s="77">
        <v>0</v>
      </c>
    </row>
    <row r="18" spans="1:10" ht="15.75">
      <c r="A18" s="33"/>
      <c r="B18" s="35" t="s">
        <v>20</v>
      </c>
      <c r="C18" s="51" t="s">
        <v>21</v>
      </c>
      <c r="D18" s="36"/>
      <c r="E18" s="36"/>
      <c r="F18" s="36"/>
      <c r="G18" s="36"/>
      <c r="H18" s="36"/>
      <c r="I18" s="36"/>
      <c r="J18" s="77">
        <v>0</v>
      </c>
    </row>
    <row r="19" ht="15.75">
      <c r="J19" s="72"/>
    </row>
    <row r="20" spans="1:10" ht="15.75">
      <c r="A20" s="44" t="s">
        <v>22</v>
      </c>
      <c r="B20" s="50" t="s">
        <v>94</v>
      </c>
      <c r="C20" s="50"/>
      <c r="D20" s="50"/>
      <c r="E20" s="50"/>
      <c r="F20" s="30"/>
      <c r="G20" s="30"/>
      <c r="H20" s="30"/>
      <c r="I20" s="30"/>
      <c r="J20" s="69">
        <f>SUM(J21:J22)</f>
        <v>0</v>
      </c>
    </row>
    <row r="21" spans="1:10" ht="15.75">
      <c r="A21" s="32"/>
      <c r="B21" s="28"/>
      <c r="C21" s="35" t="s">
        <v>0</v>
      </c>
      <c r="D21" s="36" t="s">
        <v>23</v>
      </c>
      <c r="E21" s="36"/>
      <c r="F21" s="36"/>
      <c r="G21" s="36"/>
      <c r="H21" s="36"/>
      <c r="I21" s="36"/>
      <c r="J21" s="77">
        <v>0</v>
      </c>
    </row>
    <row r="22" spans="1:10" ht="15.75">
      <c r="A22" s="33"/>
      <c r="B22" s="34"/>
      <c r="C22" s="35" t="s">
        <v>1</v>
      </c>
      <c r="D22" s="51" t="s">
        <v>21</v>
      </c>
      <c r="E22" s="36"/>
      <c r="F22" s="36"/>
      <c r="G22" s="36"/>
      <c r="H22" s="36"/>
      <c r="I22" s="36"/>
      <c r="J22" s="78">
        <v>0</v>
      </c>
    </row>
    <row r="23" ht="15.75">
      <c r="J23" s="72"/>
    </row>
    <row r="24" spans="1:10" ht="15.75">
      <c r="A24" s="40" t="s">
        <v>25</v>
      </c>
      <c r="B24" s="46" t="s">
        <v>115</v>
      </c>
      <c r="C24" s="36"/>
      <c r="D24" s="36"/>
      <c r="E24" s="36"/>
      <c r="F24" s="36"/>
      <c r="G24" s="36"/>
      <c r="H24" s="36"/>
      <c r="I24" s="36"/>
      <c r="J24" s="71">
        <f>SUM(J8,J21)</f>
        <v>1269</v>
      </c>
    </row>
    <row r="25" spans="1:10" ht="15.75">
      <c r="A25" s="23"/>
      <c r="J25" s="72"/>
    </row>
    <row r="26" spans="1:10" ht="15.75">
      <c r="A26" s="40" t="s">
        <v>24</v>
      </c>
      <c r="B26" s="53" t="s">
        <v>116</v>
      </c>
      <c r="C26" s="36"/>
      <c r="D26" s="36"/>
      <c r="E26" s="36"/>
      <c r="F26" s="36"/>
      <c r="G26" s="36"/>
      <c r="H26" s="36"/>
      <c r="I26" s="36"/>
      <c r="J26" s="65">
        <f>SUM(J18,J22)</f>
        <v>0</v>
      </c>
    </row>
    <row r="27" spans="1:13" ht="15.75">
      <c r="A27" s="60"/>
      <c r="B27" s="61"/>
      <c r="C27" s="28"/>
      <c r="D27" s="28"/>
      <c r="E27" s="28"/>
      <c r="F27" s="28"/>
      <c r="G27" s="28"/>
      <c r="H27" s="28"/>
      <c r="I27" s="28"/>
      <c r="J27" s="70"/>
      <c r="M27" s="58">
        <v>2</v>
      </c>
    </row>
    <row r="28" spans="10:13" ht="15.75">
      <c r="J28" s="72"/>
      <c r="M28" s="58"/>
    </row>
    <row r="29" spans="1:10" ht="15.75">
      <c r="A29" s="44" t="s">
        <v>26</v>
      </c>
      <c r="B29" s="50" t="s">
        <v>33</v>
      </c>
      <c r="C29" s="30"/>
      <c r="D29" s="30"/>
      <c r="E29" s="30"/>
      <c r="F29" s="30"/>
      <c r="G29" s="30"/>
      <c r="H29" s="30"/>
      <c r="I29" s="30"/>
      <c r="J29" s="69">
        <f>SUM(J30:J33)</f>
        <v>635</v>
      </c>
    </row>
    <row r="30" spans="1:10" ht="15.75">
      <c r="A30" s="32"/>
      <c r="B30" s="28"/>
      <c r="C30" s="26" t="s">
        <v>0</v>
      </c>
      <c r="D30" s="36" t="s">
        <v>27</v>
      </c>
      <c r="E30" s="36"/>
      <c r="F30" s="36"/>
      <c r="G30" s="36"/>
      <c r="H30" s="36"/>
      <c r="I30" s="36"/>
      <c r="J30" s="77">
        <v>600</v>
      </c>
    </row>
    <row r="31" spans="1:10" ht="15.75">
      <c r="A31" s="32"/>
      <c r="B31" s="28"/>
      <c r="C31" s="26" t="s">
        <v>1</v>
      </c>
      <c r="D31" s="36" t="s">
        <v>28</v>
      </c>
      <c r="E31" s="36"/>
      <c r="F31" s="36"/>
      <c r="G31" s="36"/>
      <c r="H31" s="36"/>
      <c r="I31" s="36"/>
      <c r="J31" s="77">
        <v>35</v>
      </c>
    </row>
    <row r="32" spans="1:10" ht="15.75">
      <c r="A32" s="32"/>
      <c r="B32" s="28"/>
      <c r="C32" s="26" t="s">
        <v>2</v>
      </c>
      <c r="D32" s="36" t="s">
        <v>29</v>
      </c>
      <c r="E32" s="36"/>
      <c r="F32" s="36"/>
      <c r="G32" s="36"/>
      <c r="H32" s="36"/>
      <c r="I32" s="36"/>
      <c r="J32" s="77">
        <v>0</v>
      </c>
    </row>
    <row r="33" spans="1:10" ht="15.75">
      <c r="A33" s="33"/>
      <c r="B33" s="34"/>
      <c r="C33" s="26" t="s">
        <v>3</v>
      </c>
      <c r="D33" s="36" t="s">
        <v>30</v>
      </c>
      <c r="E33" s="36"/>
      <c r="F33" s="36"/>
      <c r="G33" s="36"/>
      <c r="H33" s="36"/>
      <c r="I33" s="36"/>
      <c r="J33" s="78">
        <v>0</v>
      </c>
    </row>
    <row r="34" ht="15.75">
      <c r="J34" s="72"/>
    </row>
    <row r="35" spans="1:10" ht="15.75">
      <c r="A35" s="44" t="s">
        <v>31</v>
      </c>
      <c r="B35" s="50" t="s">
        <v>96</v>
      </c>
      <c r="C35" s="30"/>
      <c r="D35" s="30"/>
      <c r="E35" s="30"/>
      <c r="F35" s="30"/>
      <c r="G35" s="30"/>
      <c r="H35" s="30"/>
      <c r="I35" s="30"/>
      <c r="J35" s="69">
        <f>SUM(J36:J39)</f>
        <v>0</v>
      </c>
    </row>
    <row r="36" spans="1:10" ht="15.75">
      <c r="A36" s="32"/>
      <c r="B36" s="28"/>
      <c r="C36" s="26" t="s">
        <v>0</v>
      </c>
      <c r="D36" s="36" t="s">
        <v>27</v>
      </c>
      <c r="E36" s="36"/>
      <c r="F36" s="36"/>
      <c r="G36" s="36"/>
      <c r="H36" s="36"/>
      <c r="I36" s="36"/>
      <c r="J36" s="77">
        <v>0</v>
      </c>
    </row>
    <row r="37" spans="1:10" ht="15.75">
      <c r="A37" s="32"/>
      <c r="B37" s="28"/>
      <c r="C37" s="26" t="s">
        <v>1</v>
      </c>
      <c r="D37" s="36" t="s">
        <v>28</v>
      </c>
      <c r="E37" s="36"/>
      <c r="F37" s="36"/>
      <c r="G37" s="36"/>
      <c r="H37" s="36"/>
      <c r="I37" s="36"/>
      <c r="J37" s="77">
        <v>0</v>
      </c>
    </row>
    <row r="38" spans="1:10" ht="15.75">
      <c r="A38" s="32"/>
      <c r="B38" s="28"/>
      <c r="C38" s="26" t="s">
        <v>2</v>
      </c>
      <c r="D38" s="36" t="s">
        <v>29</v>
      </c>
      <c r="E38" s="36"/>
      <c r="F38" s="36"/>
      <c r="G38" s="36"/>
      <c r="H38" s="36"/>
      <c r="I38" s="36"/>
      <c r="J38" s="77">
        <v>0</v>
      </c>
    </row>
    <row r="39" spans="1:10" ht="15.75">
      <c r="A39" s="33"/>
      <c r="B39" s="34"/>
      <c r="C39" s="26" t="s">
        <v>3</v>
      </c>
      <c r="D39" s="36" t="s">
        <v>30</v>
      </c>
      <c r="E39" s="36"/>
      <c r="F39" s="36"/>
      <c r="G39" s="36"/>
      <c r="H39" s="36"/>
      <c r="I39" s="36"/>
      <c r="J39" s="78">
        <v>0</v>
      </c>
    </row>
    <row r="40" ht="15.75">
      <c r="J40" s="72"/>
    </row>
    <row r="41" spans="1:10" ht="15.75">
      <c r="A41" s="44" t="s">
        <v>32</v>
      </c>
      <c r="B41" s="50" t="s">
        <v>97</v>
      </c>
      <c r="C41" s="30"/>
      <c r="D41" s="30"/>
      <c r="E41" s="30"/>
      <c r="F41" s="30"/>
      <c r="G41" s="30"/>
      <c r="H41" s="30"/>
      <c r="I41" s="30"/>
      <c r="J41" s="69">
        <f>SUM(J42:J43)</f>
        <v>669</v>
      </c>
    </row>
    <row r="42" spans="1:10" ht="15.75">
      <c r="A42" s="32"/>
      <c r="B42" s="28"/>
      <c r="C42" s="26" t="s">
        <v>0</v>
      </c>
      <c r="D42" s="54" t="s">
        <v>98</v>
      </c>
      <c r="E42" s="36"/>
      <c r="F42" s="36"/>
      <c r="G42" s="36"/>
      <c r="H42" s="36"/>
      <c r="I42" s="36"/>
      <c r="J42" s="66">
        <f>(J8-J30-J33)</f>
        <v>669</v>
      </c>
    </row>
    <row r="43" spans="1:10" ht="15.75">
      <c r="A43" s="33"/>
      <c r="B43" s="34"/>
      <c r="C43" s="26" t="s">
        <v>1</v>
      </c>
      <c r="D43" s="36" t="s">
        <v>99</v>
      </c>
      <c r="E43" s="36"/>
      <c r="F43" s="36"/>
      <c r="G43" s="36"/>
      <c r="H43" s="36"/>
      <c r="I43" s="36"/>
      <c r="J43" s="67">
        <f>(J21-J36-J39)</f>
        <v>0</v>
      </c>
    </row>
    <row r="44" ht="15.75">
      <c r="J44" s="72"/>
    </row>
    <row r="45" spans="1:10" ht="15.75">
      <c r="A45" s="44" t="s">
        <v>34</v>
      </c>
      <c r="B45" s="50" t="s">
        <v>100</v>
      </c>
      <c r="C45" s="50"/>
      <c r="D45" s="50"/>
      <c r="E45" s="50"/>
      <c r="F45" s="50"/>
      <c r="G45" s="30"/>
      <c r="H45" s="30"/>
      <c r="I45" s="30"/>
      <c r="J45" s="69">
        <f>SUM(J46:J47)</f>
        <v>-35</v>
      </c>
    </row>
    <row r="46" spans="1:10" ht="15.75">
      <c r="A46" s="32"/>
      <c r="B46" s="28"/>
      <c r="C46" s="26" t="s">
        <v>0</v>
      </c>
      <c r="D46" s="54" t="s">
        <v>101</v>
      </c>
      <c r="E46" s="36"/>
      <c r="F46" s="36"/>
      <c r="G46" s="36"/>
      <c r="H46" s="36"/>
      <c r="I46" s="36"/>
      <c r="J46" s="66">
        <f>(J18-J31-J37)</f>
        <v>-35</v>
      </c>
    </row>
    <row r="47" spans="1:10" ht="15.75">
      <c r="A47" s="33"/>
      <c r="B47" s="34"/>
      <c r="C47" s="26" t="s">
        <v>1</v>
      </c>
      <c r="D47" s="36" t="s">
        <v>102</v>
      </c>
      <c r="E47" s="36"/>
      <c r="F47" s="36"/>
      <c r="G47" s="36"/>
      <c r="H47" s="36"/>
      <c r="I47" s="36"/>
      <c r="J47" s="67">
        <f>(J22-J37-J38)</f>
        <v>0</v>
      </c>
    </row>
    <row r="48" ht="15.75">
      <c r="J48" s="72"/>
    </row>
    <row r="49" spans="1:10" ht="15.75">
      <c r="A49" s="40" t="s">
        <v>15</v>
      </c>
      <c r="B49" s="46" t="s">
        <v>103</v>
      </c>
      <c r="C49" s="36"/>
      <c r="D49" s="36"/>
      <c r="E49" s="36"/>
      <c r="F49" s="36"/>
      <c r="G49" s="36"/>
      <c r="H49" s="36"/>
      <c r="I49" s="36"/>
      <c r="J49" s="65">
        <f>((J21-J36)+J47)</f>
        <v>0</v>
      </c>
    </row>
    <row r="50" ht="15.75">
      <c r="J50" s="73"/>
    </row>
    <row r="51" ht="15.75">
      <c r="J51" s="73"/>
    </row>
    <row r="52" spans="1:10" ht="15.75">
      <c r="A52" s="40" t="s">
        <v>35</v>
      </c>
      <c r="B52" s="46" t="s">
        <v>104</v>
      </c>
      <c r="C52" s="36"/>
      <c r="D52" s="36"/>
      <c r="E52" s="36"/>
      <c r="F52" s="36"/>
      <c r="G52" s="36"/>
      <c r="H52" s="36"/>
      <c r="I52" s="36"/>
      <c r="J52" s="79">
        <v>0</v>
      </c>
    </row>
    <row r="53" ht="15.75">
      <c r="J53" s="72"/>
    </row>
    <row r="54" spans="1:10" ht="15.75">
      <c r="A54" s="44" t="s">
        <v>36</v>
      </c>
      <c r="B54" s="50" t="s">
        <v>105</v>
      </c>
      <c r="C54" s="50"/>
      <c r="D54" s="50"/>
      <c r="E54" s="30"/>
      <c r="F54" s="30"/>
      <c r="G54" s="30"/>
      <c r="H54" s="30"/>
      <c r="I54" s="30"/>
      <c r="J54" s="69">
        <f>SUM(J55:J56)</f>
        <v>634</v>
      </c>
    </row>
    <row r="55" spans="1:10" ht="15.75">
      <c r="A55" s="32"/>
      <c r="B55" s="28"/>
      <c r="C55" s="26" t="s">
        <v>0</v>
      </c>
      <c r="D55" s="54" t="s">
        <v>106</v>
      </c>
      <c r="E55" s="36"/>
      <c r="F55" s="36"/>
      <c r="G55" s="36"/>
      <c r="H55" s="36"/>
      <c r="I55" s="36"/>
      <c r="J55" s="74">
        <f>((J8+J18)-(J30+J31+J32))</f>
        <v>634</v>
      </c>
    </row>
    <row r="56" spans="1:10" ht="15.75">
      <c r="A56" s="33"/>
      <c r="B56" s="34"/>
      <c r="C56" s="26" t="s">
        <v>1</v>
      </c>
      <c r="D56" s="36" t="s">
        <v>107</v>
      </c>
      <c r="E56" s="36"/>
      <c r="F56" s="36"/>
      <c r="G56" s="36"/>
      <c r="H56" s="36"/>
      <c r="I56" s="36"/>
      <c r="J56" s="66">
        <f>(J49-J52)</f>
        <v>0</v>
      </c>
    </row>
    <row r="57" spans="10:13" ht="15.75">
      <c r="J57" s="75"/>
      <c r="M57">
        <v>3</v>
      </c>
    </row>
    <row r="58" ht="15.75">
      <c r="J58" s="73"/>
    </row>
    <row r="59" spans="1:10" ht="15.75">
      <c r="A59" s="49" t="s">
        <v>108</v>
      </c>
      <c r="J59" s="73"/>
    </row>
    <row r="60" ht="15.75">
      <c r="J60" s="76"/>
    </row>
    <row r="61" spans="1:10" ht="15.75">
      <c r="A61" s="44" t="s">
        <v>13</v>
      </c>
      <c r="B61" s="50" t="s">
        <v>41</v>
      </c>
      <c r="C61" s="30"/>
      <c r="D61" s="30"/>
      <c r="E61" s="30"/>
      <c r="F61" s="30"/>
      <c r="G61" s="30"/>
      <c r="H61" s="30"/>
      <c r="I61" s="30"/>
      <c r="J61" s="69">
        <f>SUM(J65:J66,J62)</f>
        <v>0</v>
      </c>
    </row>
    <row r="62" spans="1:10" ht="15.75">
      <c r="A62" s="32"/>
      <c r="B62" s="28"/>
      <c r="C62" s="38" t="s">
        <v>0</v>
      </c>
      <c r="D62" s="30" t="s">
        <v>109</v>
      </c>
      <c r="E62" s="30"/>
      <c r="F62" s="30"/>
      <c r="G62" s="30"/>
      <c r="H62" s="30"/>
      <c r="I62" s="30"/>
      <c r="J62" s="66">
        <f>SUM(J63:J64)</f>
        <v>0</v>
      </c>
    </row>
    <row r="63" spans="1:10" ht="15.75">
      <c r="A63" s="32"/>
      <c r="B63" s="28"/>
      <c r="C63" s="32"/>
      <c r="D63" s="28" t="s">
        <v>110</v>
      </c>
      <c r="E63" s="55" t="s">
        <v>111</v>
      </c>
      <c r="F63" s="36" t="s">
        <v>37</v>
      </c>
      <c r="G63" s="36"/>
      <c r="H63" s="36"/>
      <c r="I63" s="36"/>
      <c r="J63" s="77">
        <v>0</v>
      </c>
    </row>
    <row r="64" spans="1:10" ht="15.75">
      <c r="A64" s="32"/>
      <c r="B64" s="28"/>
      <c r="C64" s="33"/>
      <c r="D64" s="34"/>
      <c r="E64" s="55" t="s">
        <v>111</v>
      </c>
      <c r="F64" s="36" t="s">
        <v>38</v>
      </c>
      <c r="G64" s="36"/>
      <c r="H64" s="36"/>
      <c r="I64" s="36"/>
      <c r="J64" s="77">
        <v>0</v>
      </c>
    </row>
    <row r="65" spans="1:10" ht="15.75">
      <c r="A65" s="32"/>
      <c r="B65" s="28"/>
      <c r="C65" s="26" t="s">
        <v>1</v>
      </c>
      <c r="D65" s="36" t="s">
        <v>39</v>
      </c>
      <c r="E65" s="36"/>
      <c r="F65" s="36"/>
      <c r="G65" s="36"/>
      <c r="H65" s="36"/>
      <c r="I65" s="36"/>
      <c r="J65" s="77">
        <v>0</v>
      </c>
    </row>
    <row r="66" spans="1:10" ht="15.75">
      <c r="A66" s="33"/>
      <c r="B66" s="34"/>
      <c r="C66" s="26" t="s">
        <v>91</v>
      </c>
      <c r="D66" s="36" t="s">
        <v>40</v>
      </c>
      <c r="E66" s="36"/>
      <c r="F66" s="36"/>
      <c r="G66" s="36"/>
      <c r="H66" s="36"/>
      <c r="I66" s="36"/>
      <c r="J66" s="78">
        <v>0</v>
      </c>
    </row>
    <row r="67" ht="15.75">
      <c r="J67" s="72"/>
    </row>
    <row r="68" spans="1:10" ht="15.75">
      <c r="A68" s="40" t="s">
        <v>22</v>
      </c>
      <c r="B68" s="46" t="s">
        <v>112</v>
      </c>
      <c r="C68" s="36"/>
      <c r="D68" s="36"/>
      <c r="E68" s="36"/>
      <c r="F68" s="36"/>
      <c r="G68" s="36"/>
      <c r="H68" s="36"/>
      <c r="I68" s="36"/>
      <c r="J68" s="80">
        <v>0</v>
      </c>
    </row>
    <row r="69" ht="15.75">
      <c r="J69" s="72"/>
    </row>
    <row r="70" spans="1:10" ht="15.75">
      <c r="A70" s="40" t="s">
        <v>25</v>
      </c>
      <c r="B70" s="36" t="s">
        <v>113</v>
      </c>
      <c r="C70" s="36"/>
      <c r="D70" s="36"/>
      <c r="E70" s="36"/>
      <c r="F70" s="36"/>
      <c r="G70" s="36"/>
      <c r="H70" s="36"/>
      <c r="I70" s="36"/>
      <c r="J70" s="80">
        <v>35</v>
      </c>
    </row>
    <row r="71" spans="1:10" ht="15.75">
      <c r="A71" s="23"/>
      <c r="J71" s="72"/>
    </row>
    <row r="72" spans="1:10" ht="15.75">
      <c r="A72" s="40" t="s">
        <v>24</v>
      </c>
      <c r="B72" s="46" t="s">
        <v>42</v>
      </c>
      <c r="C72" s="36"/>
      <c r="D72" s="36"/>
      <c r="E72" s="36"/>
      <c r="F72" s="36"/>
      <c r="G72" s="36"/>
      <c r="H72" s="36"/>
      <c r="I72" s="36"/>
      <c r="J72" s="80">
        <v>0</v>
      </c>
    </row>
    <row r="73" spans="1:10" ht="15.75">
      <c r="A73" s="23"/>
      <c r="J73" s="72"/>
    </row>
    <row r="74" spans="1:10" ht="15.75">
      <c r="A74" s="40" t="s">
        <v>73</v>
      </c>
      <c r="B74" s="46" t="s">
        <v>43</v>
      </c>
      <c r="C74" s="36"/>
      <c r="D74" s="36"/>
      <c r="E74" s="36"/>
      <c r="F74" s="36"/>
      <c r="G74" s="36"/>
      <c r="H74" s="36"/>
      <c r="I74" s="36"/>
      <c r="J74" s="81">
        <v>448</v>
      </c>
    </row>
    <row r="77" spans="1:5" ht="15.75">
      <c r="A77" s="1" t="s">
        <v>126</v>
      </c>
      <c r="B77" s="1"/>
      <c r="C77" s="1"/>
      <c r="D77" s="1"/>
      <c r="E77" s="10"/>
    </row>
    <row r="78" spans="1:7" ht="18.75">
      <c r="A78" s="1"/>
      <c r="B78" s="1"/>
      <c r="C78" s="1"/>
      <c r="D78" s="1"/>
      <c r="E78" s="16"/>
      <c r="F78" s="21"/>
      <c r="G78" s="56"/>
    </row>
    <row r="79" spans="1:5" ht="15.75">
      <c r="A79" s="1"/>
      <c r="B79" s="1"/>
      <c r="C79" s="1"/>
      <c r="D79" s="1"/>
      <c r="E79" s="10"/>
    </row>
    <row r="80" spans="1:9" ht="15.75">
      <c r="A80" s="122" t="s">
        <v>117</v>
      </c>
      <c r="B80" s="122"/>
      <c r="C80" s="122"/>
      <c r="H80" s="102" t="s">
        <v>119</v>
      </c>
      <c r="I80" s="102"/>
    </row>
    <row r="81" spans="1:10" ht="18.75">
      <c r="A81" s="16"/>
      <c r="B81" s="21" t="s">
        <v>118</v>
      </c>
      <c r="C81" s="56"/>
      <c r="H81" s="103" t="s">
        <v>120</v>
      </c>
      <c r="I81" s="16"/>
      <c r="J81" s="56"/>
    </row>
    <row r="86" ht="15.75">
      <c r="M86">
        <v>4</v>
      </c>
    </row>
  </sheetData>
  <sheetProtection/>
  <mergeCells count="4">
    <mergeCell ref="A1:C1"/>
    <mergeCell ref="A2:C2"/>
    <mergeCell ref="A5:J5"/>
    <mergeCell ref="A80:C80"/>
  </mergeCells>
  <printOptions/>
  <pageMargins left="0.75" right="0.75" top="1" bottom="1" header="0.5" footer="0.5"/>
  <pageSetup orientation="portrait" paperSize="9" scale="99" r:id="rId1"/>
  <rowBreaks count="2" manualBreakCount="2">
    <brk id="27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91">
      <selection activeCell="J111" sqref="J111"/>
    </sheetView>
  </sheetViews>
  <sheetFormatPr defaultColWidth="9.00390625" defaultRowHeight="15.75"/>
  <cols>
    <col min="3" max="3" width="18.125" style="0" customWidth="1"/>
  </cols>
  <sheetData>
    <row r="1" spans="1:3" ht="15.75">
      <c r="A1" t="s">
        <v>6</v>
      </c>
      <c r="C1" t="s">
        <v>121</v>
      </c>
    </row>
    <row r="2" spans="1:3" ht="15.75">
      <c r="A2" t="s">
        <v>8</v>
      </c>
      <c r="C2" t="s">
        <v>7</v>
      </c>
    </row>
    <row r="5" spans="2:4" ht="15.75">
      <c r="B5" t="s">
        <v>9</v>
      </c>
      <c r="D5" s="84" t="s">
        <v>10</v>
      </c>
    </row>
    <row r="7" spans="2:4" ht="15.75">
      <c r="B7" t="s">
        <v>11</v>
      </c>
      <c r="D7" t="s">
        <v>44</v>
      </c>
    </row>
    <row r="8" ht="15.75">
      <c r="D8" t="s">
        <v>45</v>
      </c>
    </row>
    <row r="11" spans="1:6" ht="18.75">
      <c r="A11" s="159" t="s">
        <v>5</v>
      </c>
      <c r="B11" s="159"/>
      <c r="C11" s="159"/>
      <c r="D11" s="159"/>
      <c r="E11" s="159"/>
      <c r="F11" s="159"/>
    </row>
    <row r="13" spans="1:6" ht="18.75">
      <c r="A13" s="159" t="s">
        <v>124</v>
      </c>
      <c r="B13" s="159"/>
      <c r="C13" s="159"/>
      <c r="D13" s="159"/>
      <c r="E13" s="159"/>
      <c r="F13" s="159"/>
    </row>
    <row r="15" spans="1:8" ht="15.75">
      <c r="A15" s="112" t="s">
        <v>46</v>
      </c>
      <c r="B15" s="111"/>
      <c r="C15" s="111"/>
      <c r="D15" s="111"/>
      <c r="E15" s="111"/>
      <c r="F15" s="111"/>
      <c r="G15" s="158"/>
      <c r="H15" s="25" t="s">
        <v>80</v>
      </c>
    </row>
    <row r="16" spans="1:8" ht="15.75">
      <c r="A16" s="130" t="s">
        <v>47</v>
      </c>
      <c r="B16" s="127" t="s">
        <v>48</v>
      </c>
      <c r="C16" s="128"/>
      <c r="D16" s="128"/>
      <c r="E16" s="128"/>
      <c r="F16" s="128"/>
      <c r="G16" s="129"/>
      <c r="H16" s="93">
        <v>167</v>
      </c>
    </row>
    <row r="17" spans="1:8" ht="15.75">
      <c r="A17" s="131"/>
      <c r="B17" s="37" t="s">
        <v>15</v>
      </c>
      <c r="C17" s="86" t="s">
        <v>49</v>
      </c>
      <c r="D17" s="150"/>
      <c r="E17" s="151"/>
      <c r="F17" s="151"/>
      <c r="G17" s="152"/>
      <c r="H17" s="25">
        <v>0</v>
      </c>
    </row>
    <row r="18" spans="1:8" ht="15.75">
      <c r="A18" s="131"/>
      <c r="B18" s="37" t="s">
        <v>50</v>
      </c>
      <c r="C18" s="86" t="s">
        <v>51</v>
      </c>
      <c r="D18" s="150"/>
      <c r="E18" s="151"/>
      <c r="F18" s="151"/>
      <c r="G18" s="152"/>
      <c r="H18" s="25">
        <v>167</v>
      </c>
    </row>
    <row r="19" spans="1:8" ht="15.75">
      <c r="A19" s="132"/>
      <c r="B19" s="37" t="s">
        <v>52</v>
      </c>
      <c r="C19" s="86" t="s">
        <v>53</v>
      </c>
      <c r="D19" s="86"/>
      <c r="E19" s="150"/>
      <c r="F19" s="151"/>
      <c r="G19" s="152"/>
      <c r="H19" s="25">
        <v>0</v>
      </c>
    </row>
    <row r="20" spans="1:8" ht="15.75">
      <c r="A20" s="150"/>
      <c r="B20" s="151"/>
      <c r="C20" s="151"/>
      <c r="D20" s="151"/>
      <c r="E20" s="151"/>
      <c r="F20" s="151"/>
      <c r="G20" s="151"/>
      <c r="H20" s="152"/>
    </row>
    <row r="21" spans="1:8" ht="15.75">
      <c r="A21" s="130" t="s">
        <v>54</v>
      </c>
      <c r="B21" s="127" t="s">
        <v>55</v>
      </c>
      <c r="C21" s="128"/>
      <c r="D21" s="128"/>
      <c r="E21" s="128"/>
      <c r="F21" s="128"/>
      <c r="G21" s="129"/>
      <c r="H21" s="94">
        <v>3327</v>
      </c>
    </row>
    <row r="22" spans="1:8" ht="15.75">
      <c r="A22" s="131"/>
      <c r="B22" s="37" t="s">
        <v>15</v>
      </c>
      <c r="C22" s="86" t="s">
        <v>56</v>
      </c>
      <c r="D22" s="150"/>
      <c r="E22" s="151"/>
      <c r="F22" s="151"/>
      <c r="G22" s="152"/>
      <c r="H22" s="25">
        <v>0</v>
      </c>
    </row>
    <row r="23" spans="1:8" ht="15.75">
      <c r="A23" s="131"/>
      <c r="B23" s="37" t="s">
        <v>50</v>
      </c>
      <c r="C23" s="86" t="s">
        <v>57</v>
      </c>
      <c r="D23" s="150"/>
      <c r="E23" s="151"/>
      <c r="F23" s="151"/>
      <c r="G23" s="152"/>
      <c r="H23" s="25">
        <v>0</v>
      </c>
    </row>
    <row r="24" spans="1:8" ht="15.75">
      <c r="A24" s="131"/>
      <c r="B24" s="37" t="s">
        <v>52</v>
      </c>
      <c r="C24" s="86" t="s">
        <v>58</v>
      </c>
      <c r="D24" s="150"/>
      <c r="E24" s="151"/>
      <c r="F24" s="151"/>
      <c r="G24" s="152"/>
      <c r="H24" s="25">
        <v>0</v>
      </c>
    </row>
    <row r="25" spans="1:8" ht="15.75">
      <c r="A25" s="132"/>
      <c r="B25" s="31" t="s">
        <v>59</v>
      </c>
      <c r="C25" s="87" t="s">
        <v>60</v>
      </c>
      <c r="D25" s="150"/>
      <c r="E25" s="151"/>
      <c r="F25" s="151"/>
      <c r="G25" s="152"/>
      <c r="H25" s="90">
        <v>3327</v>
      </c>
    </row>
    <row r="26" spans="1:8" ht="15.75">
      <c r="A26" s="35"/>
      <c r="B26" s="36"/>
      <c r="C26" s="36"/>
      <c r="D26" s="36"/>
      <c r="E26" s="36"/>
      <c r="F26" s="36"/>
      <c r="G26" s="36"/>
      <c r="H26" s="88"/>
    </row>
    <row r="27" spans="1:8" ht="15.75">
      <c r="A27" s="147" t="s">
        <v>61</v>
      </c>
      <c r="B27" s="148"/>
      <c r="C27" s="148"/>
      <c r="D27" s="148"/>
      <c r="E27" s="148"/>
      <c r="F27" s="148"/>
      <c r="G27" s="149"/>
      <c r="H27" s="92">
        <v>3494</v>
      </c>
    </row>
    <row r="28" spans="1:8" ht="15.75">
      <c r="A28" s="150"/>
      <c r="B28" s="151"/>
      <c r="C28" s="151"/>
      <c r="D28" s="151"/>
      <c r="E28" s="151"/>
      <c r="F28" s="151"/>
      <c r="G28" s="151"/>
      <c r="H28" s="152"/>
    </row>
    <row r="29" spans="1:8" ht="15.75">
      <c r="A29" s="112" t="s">
        <v>62</v>
      </c>
      <c r="B29" s="111"/>
      <c r="C29" s="111"/>
      <c r="D29" s="111"/>
      <c r="E29" s="111"/>
      <c r="F29" s="111"/>
      <c r="G29" s="111"/>
      <c r="H29" s="158"/>
    </row>
    <row r="30" spans="1:8" ht="15.75">
      <c r="A30" s="130" t="s">
        <v>63</v>
      </c>
      <c r="B30" s="127" t="s">
        <v>12</v>
      </c>
      <c r="C30" s="128"/>
      <c r="D30" s="128"/>
      <c r="E30" s="128"/>
      <c r="F30" s="128"/>
      <c r="G30" s="129"/>
      <c r="H30" s="94">
        <v>3281</v>
      </c>
    </row>
    <row r="31" spans="1:8" ht="15.75">
      <c r="A31" s="131"/>
      <c r="B31" s="91" t="s">
        <v>15</v>
      </c>
      <c r="C31" s="86" t="s">
        <v>65</v>
      </c>
      <c r="D31" s="86"/>
      <c r="E31" s="150"/>
      <c r="F31" s="151"/>
      <c r="G31" s="152"/>
      <c r="H31" s="25">
        <v>75</v>
      </c>
    </row>
    <row r="32" spans="1:8" ht="15.75">
      <c r="A32" s="131"/>
      <c r="B32" s="91" t="s">
        <v>20</v>
      </c>
      <c r="C32" s="86" t="s">
        <v>66</v>
      </c>
      <c r="D32" s="86"/>
      <c r="E32" s="150"/>
      <c r="F32" s="151"/>
      <c r="G32" s="152"/>
      <c r="H32" s="89">
        <v>3419</v>
      </c>
    </row>
    <row r="33" spans="1:8" ht="15.75">
      <c r="A33" s="131"/>
      <c r="B33" s="91" t="s">
        <v>52</v>
      </c>
      <c r="C33" s="139" t="s">
        <v>67</v>
      </c>
      <c r="D33" s="141"/>
      <c r="E33" s="150"/>
      <c r="F33" s="151"/>
      <c r="G33" s="152"/>
      <c r="H33" s="25">
        <v>0</v>
      </c>
    </row>
    <row r="34" spans="1:8" ht="15.75">
      <c r="A34" s="131"/>
      <c r="B34" s="95" t="s">
        <v>59</v>
      </c>
      <c r="C34" s="155" t="s">
        <v>123</v>
      </c>
      <c r="D34" s="156"/>
      <c r="E34" s="156"/>
      <c r="F34" s="156"/>
      <c r="G34" s="157"/>
      <c r="H34" s="25">
        <v>-213</v>
      </c>
    </row>
    <row r="35" spans="1:8" ht="15.75">
      <c r="A35" s="132"/>
      <c r="B35" s="91" t="s">
        <v>64</v>
      </c>
      <c r="C35" s="86" t="s">
        <v>70</v>
      </c>
      <c r="D35" s="86"/>
      <c r="E35" s="86"/>
      <c r="F35" s="150"/>
      <c r="G35" s="152"/>
      <c r="H35" s="25">
        <v>0</v>
      </c>
    </row>
    <row r="36" spans="1:8" ht="15.75">
      <c r="A36" s="150"/>
      <c r="B36" s="151"/>
      <c r="C36" s="151"/>
      <c r="D36" s="151"/>
      <c r="E36" s="151"/>
      <c r="F36" s="151"/>
      <c r="G36" s="151"/>
      <c r="H36" s="152"/>
    </row>
    <row r="37" spans="1:8" ht="15.75">
      <c r="A37" s="25" t="s">
        <v>71</v>
      </c>
      <c r="B37" s="127" t="s">
        <v>72</v>
      </c>
      <c r="C37" s="128"/>
      <c r="D37" s="128"/>
      <c r="E37" s="128"/>
      <c r="F37" s="128"/>
      <c r="G37" s="129"/>
      <c r="H37" s="96">
        <v>0</v>
      </c>
    </row>
    <row r="38" spans="1:8" ht="15.75">
      <c r="A38" s="150"/>
      <c r="B38" s="151"/>
      <c r="C38" s="151"/>
      <c r="D38" s="151"/>
      <c r="E38" s="151"/>
      <c r="F38" s="151"/>
      <c r="G38" s="151"/>
      <c r="H38" s="152"/>
    </row>
    <row r="39" spans="1:8" ht="15.75">
      <c r="A39" s="25" t="s">
        <v>73</v>
      </c>
      <c r="B39" s="127" t="s">
        <v>74</v>
      </c>
      <c r="C39" s="128"/>
      <c r="D39" s="128"/>
      <c r="E39" s="128"/>
      <c r="F39" s="128"/>
      <c r="G39" s="129"/>
      <c r="H39" s="96">
        <v>0</v>
      </c>
    </row>
    <row r="40" spans="1:8" ht="15.75">
      <c r="A40" s="150"/>
      <c r="B40" s="151"/>
      <c r="C40" s="151"/>
      <c r="D40" s="151"/>
      <c r="E40" s="151"/>
      <c r="F40" s="151"/>
      <c r="G40" s="151"/>
      <c r="H40" s="152"/>
    </row>
    <row r="41" spans="1:8" ht="15.75">
      <c r="A41" s="130" t="s">
        <v>75</v>
      </c>
      <c r="B41" s="127" t="s">
        <v>76</v>
      </c>
      <c r="C41" s="128"/>
      <c r="D41" s="128"/>
      <c r="E41" s="128"/>
      <c r="F41" s="128"/>
      <c r="G41" s="129"/>
      <c r="H41" s="93">
        <v>0</v>
      </c>
    </row>
    <row r="42" spans="1:8" ht="15.75">
      <c r="A42" s="131"/>
      <c r="B42" s="86" t="s">
        <v>15</v>
      </c>
      <c r="C42" s="86" t="s">
        <v>77</v>
      </c>
      <c r="D42" s="86"/>
      <c r="E42" s="150"/>
      <c r="F42" s="151"/>
      <c r="G42" s="152"/>
      <c r="H42" s="25">
        <v>0</v>
      </c>
    </row>
    <row r="43" spans="1:8" ht="15.75">
      <c r="A43" s="132"/>
      <c r="B43" s="86" t="s">
        <v>20</v>
      </c>
      <c r="C43" s="86" t="s">
        <v>78</v>
      </c>
      <c r="D43" s="86"/>
      <c r="E43" s="150"/>
      <c r="F43" s="151"/>
      <c r="G43" s="152"/>
      <c r="H43" s="25">
        <v>0</v>
      </c>
    </row>
    <row r="44" spans="1:8" ht="15.75">
      <c r="A44" s="150"/>
      <c r="B44" s="151"/>
      <c r="C44" s="151"/>
      <c r="D44" s="151"/>
      <c r="E44" s="151"/>
      <c r="F44" s="151"/>
      <c r="G44" s="151"/>
      <c r="H44" s="152"/>
    </row>
    <row r="45" spans="1:8" ht="15.75">
      <c r="A45" s="147" t="s">
        <v>79</v>
      </c>
      <c r="B45" s="148"/>
      <c r="C45" s="148"/>
      <c r="D45" s="148"/>
      <c r="E45" s="148"/>
      <c r="F45" s="148"/>
      <c r="G45" s="149"/>
      <c r="H45" s="97">
        <v>3281</v>
      </c>
    </row>
    <row r="47" ht="15.75">
      <c r="A47" s="84" t="s">
        <v>128</v>
      </c>
    </row>
    <row r="48" ht="15.75">
      <c r="H48" s="83" t="s">
        <v>114</v>
      </c>
    </row>
    <row r="49" spans="1:8" ht="15.75">
      <c r="A49" s="130" t="s">
        <v>47</v>
      </c>
      <c r="B49" s="127" t="s">
        <v>14</v>
      </c>
      <c r="C49" s="128"/>
      <c r="D49" s="128"/>
      <c r="E49" s="128"/>
      <c r="F49" s="128"/>
      <c r="G49" s="129"/>
      <c r="H49" s="93">
        <v>363</v>
      </c>
    </row>
    <row r="50" spans="1:8" ht="15.75">
      <c r="A50" s="131"/>
      <c r="B50" s="153" t="s">
        <v>81</v>
      </c>
      <c r="C50" s="139" t="s">
        <v>95</v>
      </c>
      <c r="D50" s="140"/>
      <c r="E50" s="140"/>
      <c r="F50" s="140"/>
      <c r="G50" s="141"/>
      <c r="H50" s="25">
        <v>363</v>
      </c>
    </row>
    <row r="51" spans="1:8" ht="15.75">
      <c r="A51" s="131"/>
      <c r="B51" s="153"/>
      <c r="C51" s="154" t="s">
        <v>0</v>
      </c>
      <c r="D51" s="86" t="s">
        <v>82</v>
      </c>
      <c r="E51" s="86"/>
      <c r="F51" s="86"/>
      <c r="G51" s="86"/>
      <c r="H51" s="25">
        <v>0</v>
      </c>
    </row>
    <row r="52" spans="1:8" ht="15.75">
      <c r="A52" s="131"/>
      <c r="B52" s="153"/>
      <c r="C52" s="154"/>
      <c r="D52" s="86" t="s">
        <v>83</v>
      </c>
      <c r="E52" s="139" t="s">
        <v>84</v>
      </c>
      <c r="F52" s="140"/>
      <c r="G52" s="141"/>
      <c r="H52" s="25">
        <v>0</v>
      </c>
    </row>
    <row r="53" spans="1:8" ht="15.75">
      <c r="A53" s="131"/>
      <c r="B53" s="153"/>
      <c r="C53" s="154"/>
      <c r="D53" s="86" t="s">
        <v>85</v>
      </c>
      <c r="E53" s="139" t="s">
        <v>86</v>
      </c>
      <c r="F53" s="140"/>
      <c r="G53" s="141"/>
      <c r="H53" s="25">
        <v>0</v>
      </c>
    </row>
    <row r="54" spans="1:8" ht="15.75">
      <c r="A54" s="131"/>
      <c r="B54" s="153"/>
      <c r="C54" s="154"/>
      <c r="D54" s="86" t="s">
        <v>87</v>
      </c>
      <c r="E54" s="139" t="s">
        <v>88</v>
      </c>
      <c r="F54" s="140"/>
      <c r="G54" s="141"/>
      <c r="H54" s="25">
        <v>0</v>
      </c>
    </row>
    <row r="55" spans="1:8" ht="15.75">
      <c r="A55" s="131"/>
      <c r="B55" s="153"/>
      <c r="C55" s="154"/>
      <c r="D55" s="86" t="s">
        <v>89</v>
      </c>
      <c r="E55" s="139" t="s">
        <v>90</v>
      </c>
      <c r="F55" s="140"/>
      <c r="G55" s="141"/>
      <c r="H55" s="25">
        <v>0</v>
      </c>
    </row>
    <row r="56" spans="1:8" ht="15.75">
      <c r="A56" s="131"/>
      <c r="B56" s="153"/>
      <c r="C56" s="86" t="s">
        <v>1</v>
      </c>
      <c r="D56" s="139" t="s">
        <v>16</v>
      </c>
      <c r="E56" s="140"/>
      <c r="F56" s="140"/>
      <c r="G56" s="141"/>
      <c r="H56" s="25">
        <v>0</v>
      </c>
    </row>
    <row r="57" spans="1:8" ht="15.75">
      <c r="A57" s="131"/>
      <c r="B57" s="153"/>
      <c r="C57" s="86" t="s">
        <v>91</v>
      </c>
      <c r="D57" s="139" t="s">
        <v>17</v>
      </c>
      <c r="E57" s="140"/>
      <c r="F57" s="140"/>
      <c r="G57" s="141"/>
      <c r="H57" s="25">
        <v>363</v>
      </c>
    </row>
    <row r="58" spans="1:8" ht="15.75">
      <c r="A58" s="131"/>
      <c r="B58" s="153"/>
      <c r="C58" s="86" t="s">
        <v>92</v>
      </c>
      <c r="D58" s="139" t="s">
        <v>18</v>
      </c>
      <c r="E58" s="140"/>
      <c r="F58" s="140"/>
      <c r="G58" s="141"/>
      <c r="H58" s="25">
        <v>0</v>
      </c>
    </row>
    <row r="59" spans="1:8" ht="15.75">
      <c r="A59" s="131"/>
      <c r="B59" s="153"/>
      <c r="C59" s="86" t="s">
        <v>93</v>
      </c>
      <c r="D59" s="139" t="s">
        <v>19</v>
      </c>
      <c r="E59" s="140"/>
      <c r="F59" s="140"/>
      <c r="G59" s="141"/>
      <c r="H59" s="25">
        <v>0</v>
      </c>
    </row>
    <row r="60" spans="1:8" ht="15.75">
      <c r="A60" s="132"/>
      <c r="B60" s="86" t="s">
        <v>20</v>
      </c>
      <c r="C60" s="139" t="s">
        <v>21</v>
      </c>
      <c r="D60" s="140"/>
      <c r="E60" s="140"/>
      <c r="F60" s="140"/>
      <c r="G60" s="141"/>
      <c r="H60" s="25">
        <v>0</v>
      </c>
    </row>
    <row r="61" ht="15.75">
      <c r="H61" s="83"/>
    </row>
    <row r="62" spans="1:8" ht="15.75">
      <c r="A62" s="130" t="s">
        <v>22</v>
      </c>
      <c r="B62" s="127" t="s">
        <v>94</v>
      </c>
      <c r="C62" s="128"/>
      <c r="D62" s="128"/>
      <c r="E62" s="128"/>
      <c r="F62" s="128"/>
      <c r="G62" s="129"/>
      <c r="H62" s="93">
        <v>0</v>
      </c>
    </row>
    <row r="63" spans="1:8" ht="15.75">
      <c r="A63" s="131"/>
      <c r="B63" s="86"/>
      <c r="C63" s="86" t="s">
        <v>0</v>
      </c>
      <c r="D63" s="139" t="s">
        <v>23</v>
      </c>
      <c r="E63" s="140"/>
      <c r="F63" s="140"/>
      <c r="G63" s="141"/>
      <c r="H63" s="25">
        <v>0</v>
      </c>
    </row>
    <row r="64" spans="1:8" ht="15.75">
      <c r="A64" s="132"/>
      <c r="B64" s="86"/>
      <c r="C64" s="86" t="s">
        <v>1</v>
      </c>
      <c r="D64" s="139" t="s">
        <v>21</v>
      </c>
      <c r="E64" s="140"/>
      <c r="F64" s="140"/>
      <c r="G64" s="141"/>
      <c r="H64" s="25">
        <v>0</v>
      </c>
    </row>
    <row r="65" ht="15.75">
      <c r="H65" s="83"/>
    </row>
    <row r="66" spans="1:8" ht="15.75">
      <c r="A66" s="25" t="s">
        <v>25</v>
      </c>
      <c r="B66" s="127" t="s">
        <v>115</v>
      </c>
      <c r="C66" s="128"/>
      <c r="D66" s="128"/>
      <c r="E66" s="128"/>
      <c r="F66" s="128"/>
      <c r="G66" s="129"/>
      <c r="H66" s="93">
        <v>363</v>
      </c>
    </row>
    <row r="67" spans="1:8" ht="15.75">
      <c r="A67" s="83"/>
      <c r="H67" s="83"/>
    </row>
    <row r="68" spans="1:8" ht="15.75">
      <c r="A68" s="25" t="s">
        <v>24</v>
      </c>
      <c r="B68" s="123" t="s">
        <v>116</v>
      </c>
      <c r="C68" s="124"/>
      <c r="D68" s="124"/>
      <c r="E68" s="124"/>
      <c r="F68" s="124"/>
      <c r="G68" s="125"/>
      <c r="H68" s="93">
        <v>0</v>
      </c>
    </row>
    <row r="69" ht="15.75">
      <c r="H69" s="83"/>
    </row>
    <row r="70" spans="1:8" ht="15.75">
      <c r="A70" s="130" t="s">
        <v>26</v>
      </c>
      <c r="B70" s="144" t="s">
        <v>33</v>
      </c>
      <c r="C70" s="145"/>
      <c r="D70" s="145"/>
      <c r="E70" s="145"/>
      <c r="F70" s="145"/>
      <c r="G70" s="146"/>
      <c r="H70" s="93">
        <v>576</v>
      </c>
    </row>
    <row r="71" spans="1:8" ht="15.75">
      <c r="A71" s="131"/>
      <c r="B71" s="86"/>
      <c r="C71" s="86" t="s">
        <v>0</v>
      </c>
      <c r="D71" s="139" t="s">
        <v>27</v>
      </c>
      <c r="E71" s="140"/>
      <c r="F71" s="140"/>
      <c r="G71" s="141"/>
      <c r="H71" s="25">
        <v>503</v>
      </c>
    </row>
    <row r="72" spans="1:8" ht="15.75">
      <c r="A72" s="131"/>
      <c r="B72" s="86"/>
      <c r="C72" s="86" t="s">
        <v>1</v>
      </c>
      <c r="D72" s="139" t="s">
        <v>28</v>
      </c>
      <c r="E72" s="140"/>
      <c r="F72" s="140"/>
      <c r="G72" s="141"/>
      <c r="H72" s="25">
        <v>73</v>
      </c>
    </row>
    <row r="73" spans="1:8" ht="15.75">
      <c r="A73" s="131"/>
      <c r="B73" s="86"/>
      <c r="C73" s="86" t="s">
        <v>2</v>
      </c>
      <c r="D73" s="139" t="s">
        <v>29</v>
      </c>
      <c r="E73" s="140"/>
      <c r="F73" s="140"/>
      <c r="G73" s="141"/>
      <c r="H73" s="25">
        <v>0</v>
      </c>
    </row>
    <row r="74" spans="1:8" ht="15.75">
      <c r="A74" s="132"/>
      <c r="B74" s="86"/>
      <c r="C74" s="86" t="s">
        <v>3</v>
      </c>
      <c r="D74" s="139" t="s">
        <v>30</v>
      </c>
      <c r="E74" s="140"/>
      <c r="F74" s="140"/>
      <c r="G74" s="141"/>
      <c r="H74" s="25">
        <v>0</v>
      </c>
    </row>
    <row r="75" ht="15.75">
      <c r="H75" s="83"/>
    </row>
    <row r="76" spans="1:8" ht="15.75">
      <c r="A76" s="130" t="s">
        <v>31</v>
      </c>
      <c r="B76" s="123" t="s">
        <v>96</v>
      </c>
      <c r="C76" s="124"/>
      <c r="D76" s="124"/>
      <c r="E76" s="124"/>
      <c r="F76" s="124"/>
      <c r="G76" s="125"/>
      <c r="H76" s="93">
        <v>0</v>
      </c>
    </row>
    <row r="77" spans="1:8" ht="15.75">
      <c r="A77" s="131"/>
      <c r="B77" s="86"/>
      <c r="C77" s="86" t="s">
        <v>0</v>
      </c>
      <c r="D77" s="139" t="s">
        <v>27</v>
      </c>
      <c r="E77" s="140"/>
      <c r="F77" s="140"/>
      <c r="G77" s="141"/>
      <c r="H77" s="25">
        <v>0</v>
      </c>
    </row>
    <row r="78" spans="1:8" ht="15.75">
      <c r="A78" s="131"/>
      <c r="B78" s="86"/>
      <c r="C78" s="86" t="s">
        <v>1</v>
      </c>
      <c r="D78" s="139" t="s">
        <v>28</v>
      </c>
      <c r="E78" s="140"/>
      <c r="F78" s="140"/>
      <c r="G78" s="141"/>
      <c r="H78" s="25">
        <v>0</v>
      </c>
    </row>
    <row r="79" spans="1:8" ht="15.75">
      <c r="A79" s="131"/>
      <c r="B79" s="86"/>
      <c r="C79" s="86" t="s">
        <v>2</v>
      </c>
      <c r="D79" s="139" t="s">
        <v>29</v>
      </c>
      <c r="E79" s="140"/>
      <c r="F79" s="140"/>
      <c r="G79" s="141"/>
      <c r="H79" s="25">
        <v>0</v>
      </c>
    </row>
    <row r="80" spans="1:8" ht="15.75">
      <c r="A80" s="132"/>
      <c r="B80" s="86"/>
      <c r="C80" s="86" t="s">
        <v>3</v>
      </c>
      <c r="D80" s="139" t="s">
        <v>30</v>
      </c>
      <c r="E80" s="140"/>
      <c r="F80" s="140"/>
      <c r="G80" s="141"/>
      <c r="H80" s="25">
        <v>0</v>
      </c>
    </row>
    <row r="81" spans="1:8" ht="15.75">
      <c r="A81" s="99"/>
      <c r="B81" s="28"/>
      <c r="C81" s="28"/>
      <c r="D81" s="100"/>
      <c r="E81" s="100"/>
      <c r="F81" s="100"/>
      <c r="G81" s="100"/>
      <c r="H81" s="39"/>
    </row>
    <row r="83" spans="1:8" ht="15.75">
      <c r="A83" s="130" t="s">
        <v>32</v>
      </c>
      <c r="B83" s="127" t="s">
        <v>97</v>
      </c>
      <c r="C83" s="128"/>
      <c r="D83" s="128"/>
      <c r="E83" s="128"/>
      <c r="F83" s="128"/>
      <c r="G83" s="129"/>
      <c r="H83" s="101">
        <v>-140</v>
      </c>
    </row>
    <row r="84" spans="1:8" ht="31.5" customHeight="1">
      <c r="A84" s="131"/>
      <c r="B84" s="86"/>
      <c r="C84" s="86" t="s">
        <v>0</v>
      </c>
      <c r="D84" s="142" t="s">
        <v>98</v>
      </c>
      <c r="E84" s="142"/>
      <c r="F84" s="142"/>
      <c r="G84" s="142"/>
      <c r="H84" s="98">
        <v>-140</v>
      </c>
    </row>
    <row r="85" spans="1:8" ht="33" customHeight="1">
      <c r="A85" s="132"/>
      <c r="B85" s="86"/>
      <c r="C85" s="86" t="s">
        <v>1</v>
      </c>
      <c r="D85" s="142" t="s">
        <v>99</v>
      </c>
      <c r="E85" s="142"/>
      <c r="F85" s="142"/>
      <c r="G85" s="142"/>
      <c r="H85" s="98">
        <v>0</v>
      </c>
    </row>
    <row r="87" spans="1:8" ht="15.75">
      <c r="A87" s="143" t="s">
        <v>34</v>
      </c>
      <c r="B87" s="126" t="s">
        <v>100</v>
      </c>
      <c r="C87" s="126"/>
      <c r="D87" s="126"/>
      <c r="E87" s="126"/>
      <c r="F87" s="126"/>
      <c r="G87" s="126"/>
      <c r="H87" s="101">
        <v>-73</v>
      </c>
    </row>
    <row r="88" spans="1:8" ht="31.5" customHeight="1">
      <c r="A88" s="143"/>
      <c r="B88" s="86"/>
      <c r="C88" s="86" t="s">
        <v>0</v>
      </c>
      <c r="D88" s="142" t="s">
        <v>101</v>
      </c>
      <c r="E88" s="142"/>
      <c r="F88" s="142"/>
      <c r="G88" s="142"/>
      <c r="H88" s="98">
        <v>-73</v>
      </c>
    </row>
    <row r="89" spans="1:8" ht="31.5" customHeight="1">
      <c r="A89" s="143"/>
      <c r="B89" s="86"/>
      <c r="C89" s="86" t="s">
        <v>1</v>
      </c>
      <c r="D89" s="142" t="s">
        <v>102</v>
      </c>
      <c r="E89" s="142"/>
      <c r="F89" s="142"/>
      <c r="G89" s="142"/>
      <c r="H89" s="98">
        <v>0</v>
      </c>
    </row>
    <row r="91" spans="1:8" ht="15.75">
      <c r="A91" s="25" t="s">
        <v>15</v>
      </c>
      <c r="B91" s="127" t="s">
        <v>103</v>
      </c>
      <c r="C91" s="128"/>
      <c r="D91" s="128"/>
      <c r="E91" s="128"/>
      <c r="F91" s="128"/>
      <c r="G91" s="129"/>
      <c r="H91" s="93">
        <v>0</v>
      </c>
    </row>
    <row r="94" spans="1:8" ht="15.75">
      <c r="A94" s="25" t="s">
        <v>35</v>
      </c>
      <c r="B94" s="126" t="s">
        <v>104</v>
      </c>
      <c r="C94" s="126"/>
      <c r="D94" s="126"/>
      <c r="E94" s="126"/>
      <c r="F94" s="126"/>
      <c r="G94" s="126"/>
      <c r="H94" s="93">
        <v>0</v>
      </c>
    </row>
    <row r="96" spans="1:8" ht="15.75">
      <c r="A96" s="130" t="s">
        <v>36</v>
      </c>
      <c r="B96" s="127" t="s">
        <v>105</v>
      </c>
      <c r="C96" s="128"/>
      <c r="D96" s="128"/>
      <c r="E96" s="128"/>
      <c r="F96" s="128"/>
      <c r="G96" s="129"/>
      <c r="H96" s="101">
        <v>-213</v>
      </c>
    </row>
    <row r="97" spans="1:8" ht="30.75" customHeight="1">
      <c r="A97" s="131"/>
      <c r="B97" s="86"/>
      <c r="C97" s="86" t="s">
        <v>0</v>
      </c>
      <c r="D97" s="142" t="s">
        <v>106</v>
      </c>
      <c r="E97" s="142"/>
      <c r="F97" s="142"/>
      <c r="G97" s="142"/>
      <c r="H97" s="98">
        <v>-213</v>
      </c>
    </row>
    <row r="98" spans="1:8" ht="33" customHeight="1">
      <c r="A98" s="132"/>
      <c r="B98" s="86"/>
      <c r="C98" s="86" t="s">
        <v>1</v>
      </c>
      <c r="D98" s="142" t="s">
        <v>107</v>
      </c>
      <c r="E98" s="142"/>
      <c r="F98" s="142"/>
      <c r="G98" s="142"/>
      <c r="H98" s="98">
        <v>0</v>
      </c>
    </row>
    <row r="101" ht="15.75">
      <c r="A101" s="49" t="s">
        <v>108</v>
      </c>
    </row>
    <row r="103" spans="1:8" ht="15.75">
      <c r="A103" s="130" t="s">
        <v>13</v>
      </c>
      <c r="B103" s="85" t="s">
        <v>41</v>
      </c>
      <c r="C103" s="86"/>
      <c r="D103" s="86"/>
      <c r="E103" s="86"/>
      <c r="F103" s="86"/>
      <c r="G103" s="86"/>
      <c r="H103" s="93">
        <v>0</v>
      </c>
    </row>
    <row r="104" spans="1:8" ht="15.75">
      <c r="A104" s="131"/>
      <c r="B104" s="133"/>
      <c r="C104" s="136" t="s">
        <v>0</v>
      </c>
      <c r="D104" s="139" t="s">
        <v>109</v>
      </c>
      <c r="E104" s="140"/>
      <c r="F104" s="140"/>
      <c r="G104" s="141"/>
      <c r="H104" s="25">
        <v>0</v>
      </c>
    </row>
    <row r="105" spans="1:8" ht="15.75">
      <c r="A105" s="131"/>
      <c r="B105" s="134"/>
      <c r="C105" s="137"/>
      <c r="D105" s="86" t="s">
        <v>110</v>
      </c>
      <c r="E105" s="86" t="s">
        <v>111</v>
      </c>
      <c r="F105" s="86" t="s">
        <v>37</v>
      </c>
      <c r="G105" s="86"/>
      <c r="H105" s="25">
        <v>0</v>
      </c>
    </row>
    <row r="106" spans="1:8" ht="15.75">
      <c r="A106" s="131"/>
      <c r="B106" s="134"/>
      <c r="C106" s="138"/>
      <c r="D106" s="86"/>
      <c r="E106" s="86" t="s">
        <v>111</v>
      </c>
      <c r="F106" s="86" t="s">
        <v>38</v>
      </c>
      <c r="G106" s="86"/>
      <c r="H106" s="25">
        <v>0</v>
      </c>
    </row>
    <row r="107" spans="1:8" ht="15.75">
      <c r="A107" s="131"/>
      <c r="B107" s="134"/>
      <c r="C107" s="86" t="s">
        <v>1</v>
      </c>
      <c r="D107" s="86" t="s">
        <v>39</v>
      </c>
      <c r="E107" s="86"/>
      <c r="F107" s="86"/>
      <c r="G107" s="86"/>
      <c r="H107" s="25">
        <v>0</v>
      </c>
    </row>
    <row r="108" spans="1:8" ht="15.75">
      <c r="A108" s="132"/>
      <c r="B108" s="135"/>
      <c r="C108" s="86" t="s">
        <v>91</v>
      </c>
      <c r="D108" s="86" t="s">
        <v>40</v>
      </c>
      <c r="E108" s="86"/>
      <c r="F108" s="86"/>
      <c r="G108" s="86"/>
      <c r="H108" s="25">
        <v>0</v>
      </c>
    </row>
    <row r="110" spans="1:8" ht="15.75">
      <c r="A110" s="25" t="s">
        <v>22</v>
      </c>
      <c r="B110" s="123" t="s">
        <v>112</v>
      </c>
      <c r="C110" s="124"/>
      <c r="D110" s="124"/>
      <c r="E110" s="124"/>
      <c r="F110" s="124"/>
      <c r="G110" s="125"/>
      <c r="H110" s="96">
        <v>0</v>
      </c>
    </row>
    <row r="111" ht="15.75">
      <c r="A111" s="83"/>
    </row>
    <row r="112" spans="1:8" ht="15.75">
      <c r="A112" s="25" t="s">
        <v>25</v>
      </c>
      <c r="B112" s="126" t="s">
        <v>122</v>
      </c>
      <c r="C112" s="126"/>
      <c r="D112" s="126"/>
      <c r="E112" s="126"/>
      <c r="F112" s="126"/>
      <c r="G112" s="126"/>
      <c r="H112" s="93">
        <v>73</v>
      </c>
    </row>
    <row r="113" ht="15.75">
      <c r="A113" s="83"/>
    </row>
    <row r="114" spans="1:8" ht="15.75">
      <c r="A114" s="25" t="s">
        <v>24</v>
      </c>
      <c r="B114" s="127" t="s">
        <v>42</v>
      </c>
      <c r="C114" s="128"/>
      <c r="D114" s="128"/>
      <c r="E114" s="128"/>
      <c r="F114" s="128"/>
      <c r="G114" s="129"/>
      <c r="H114" s="93">
        <v>0</v>
      </c>
    </row>
    <row r="115" ht="15.75">
      <c r="A115" s="83"/>
    </row>
    <row r="116" spans="1:8" ht="15.75">
      <c r="A116" s="25" t="s">
        <v>73</v>
      </c>
      <c r="B116" s="127" t="s">
        <v>43</v>
      </c>
      <c r="C116" s="128"/>
      <c r="D116" s="128"/>
      <c r="E116" s="128"/>
      <c r="F116" s="128"/>
      <c r="G116" s="129"/>
      <c r="H116" s="93">
        <v>488</v>
      </c>
    </row>
    <row r="119" ht="15.75">
      <c r="A119" t="s">
        <v>126</v>
      </c>
    </row>
    <row r="122" spans="1:8" ht="15.75">
      <c r="A122" s="120" t="s">
        <v>117</v>
      </c>
      <c r="B122" s="120"/>
      <c r="C122" s="120"/>
      <c r="F122" s="120" t="s">
        <v>119</v>
      </c>
      <c r="G122" s="120"/>
      <c r="H122" s="120"/>
    </row>
    <row r="123" spans="2:8" ht="15.75">
      <c r="B123" t="s">
        <v>118</v>
      </c>
      <c r="F123" s="120" t="s">
        <v>120</v>
      </c>
      <c r="G123" s="120"/>
      <c r="H123" s="120"/>
    </row>
  </sheetData>
  <sheetProtection/>
  <mergeCells count="94">
    <mergeCell ref="A11:F11"/>
    <mergeCell ref="A13:F13"/>
    <mergeCell ref="A122:C122"/>
    <mergeCell ref="A15:G15"/>
    <mergeCell ref="A16:A19"/>
    <mergeCell ref="B16:G16"/>
    <mergeCell ref="D17:G17"/>
    <mergeCell ref="D18:G18"/>
    <mergeCell ref="E19:G19"/>
    <mergeCell ref="A20:H20"/>
    <mergeCell ref="B21:G21"/>
    <mergeCell ref="D22:G22"/>
    <mergeCell ref="D23:G23"/>
    <mergeCell ref="D24:G24"/>
    <mergeCell ref="D25:G25"/>
    <mergeCell ref="A21:A25"/>
    <mergeCell ref="A27:G27"/>
    <mergeCell ref="A28:H28"/>
    <mergeCell ref="A29:H29"/>
    <mergeCell ref="A30:A35"/>
    <mergeCell ref="B30:G30"/>
    <mergeCell ref="E31:G31"/>
    <mergeCell ref="E32:G32"/>
    <mergeCell ref="A38:H38"/>
    <mergeCell ref="A40:H40"/>
    <mergeCell ref="A41:A43"/>
    <mergeCell ref="B37:G37"/>
    <mergeCell ref="B39:G39"/>
    <mergeCell ref="E33:G33"/>
    <mergeCell ref="C33:D33"/>
    <mergeCell ref="F35:G35"/>
    <mergeCell ref="C34:G34"/>
    <mergeCell ref="A36:H36"/>
    <mergeCell ref="A45:G45"/>
    <mergeCell ref="B41:G41"/>
    <mergeCell ref="E42:G42"/>
    <mergeCell ref="E43:G43"/>
    <mergeCell ref="A44:H44"/>
    <mergeCell ref="A49:A60"/>
    <mergeCell ref="B50:B59"/>
    <mergeCell ref="C51:C55"/>
    <mergeCell ref="B49:G49"/>
    <mergeCell ref="C50:G50"/>
    <mergeCell ref="E52:G52"/>
    <mergeCell ref="E53:G53"/>
    <mergeCell ref="E54:G54"/>
    <mergeCell ref="E55:G55"/>
    <mergeCell ref="D56:G56"/>
    <mergeCell ref="D57:G57"/>
    <mergeCell ref="D58:G58"/>
    <mergeCell ref="D59:G59"/>
    <mergeCell ref="C60:G60"/>
    <mergeCell ref="A62:A64"/>
    <mergeCell ref="B62:G62"/>
    <mergeCell ref="D63:G63"/>
    <mergeCell ref="D64:G64"/>
    <mergeCell ref="B66:G66"/>
    <mergeCell ref="B68:G68"/>
    <mergeCell ref="B70:G70"/>
    <mergeCell ref="D71:G71"/>
    <mergeCell ref="D72:G72"/>
    <mergeCell ref="D73:G73"/>
    <mergeCell ref="D74:G74"/>
    <mergeCell ref="A70:A74"/>
    <mergeCell ref="A76:A80"/>
    <mergeCell ref="B76:G76"/>
    <mergeCell ref="D77:G77"/>
    <mergeCell ref="D78:G78"/>
    <mergeCell ref="D79:G79"/>
    <mergeCell ref="D80:G80"/>
    <mergeCell ref="A83:A85"/>
    <mergeCell ref="B83:G83"/>
    <mergeCell ref="A87:A89"/>
    <mergeCell ref="B87:G87"/>
    <mergeCell ref="B91:G91"/>
    <mergeCell ref="B94:G94"/>
    <mergeCell ref="D84:G84"/>
    <mergeCell ref="D85:G85"/>
    <mergeCell ref="D88:G88"/>
    <mergeCell ref="D89:G89"/>
    <mergeCell ref="A96:A98"/>
    <mergeCell ref="B96:G96"/>
    <mergeCell ref="A103:A108"/>
    <mergeCell ref="B104:B108"/>
    <mergeCell ref="C104:C106"/>
    <mergeCell ref="D104:G104"/>
    <mergeCell ref="D97:G97"/>
    <mergeCell ref="D98:G98"/>
    <mergeCell ref="F123:H123"/>
    <mergeCell ref="B110:G110"/>
    <mergeCell ref="B112:G112"/>
    <mergeCell ref="B114:G114"/>
    <mergeCell ref="B116:G116"/>
    <mergeCell ref="F122:H1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rowBreaks count="2" manualBreakCount="2">
    <brk id="46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2014-09-17T21:36:56Z</cp:lastPrinted>
  <dcterms:created xsi:type="dcterms:W3CDTF">2003-05-24T12:17:43Z</dcterms:created>
  <dcterms:modified xsi:type="dcterms:W3CDTF">2014-09-20T21:02:31Z</dcterms:modified>
  <cp:category/>
  <cp:version/>
  <cp:contentType/>
  <cp:contentStatus/>
</cp:coreProperties>
</file>